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.disk\Соревнования\Ataka2019\"/>
    </mc:Choice>
  </mc:AlternateContent>
  <bookViews>
    <workbookView xWindow="-12" yWindow="-12" windowWidth="12600" windowHeight="8748" tabRatio="869" activeTab="1"/>
  </bookViews>
  <sheets>
    <sheet name="Протокол" sheetId="18" r:id="rId1"/>
    <sheet name="Восход 2019" sheetId="19" r:id="rId2"/>
    <sheet name="04-05 лет" sheetId="3" r:id="rId3"/>
    <sheet name="06-07 1" sheetId="4" r:id="rId4"/>
    <sheet name="06-07 2" sheetId="6" r:id="rId5"/>
    <sheet name="08-09 М1" sheetId="7" r:id="rId6"/>
    <sheet name="08-09 М2" sheetId="8" r:id="rId7"/>
    <sheet name="08-09 Ж" sheetId="9" r:id="rId8"/>
    <sheet name="10-12 М1" sheetId="10" r:id="rId9"/>
    <sheet name="10-12 Ж1" sheetId="11" r:id="rId10"/>
    <sheet name="10-12 М2" sheetId="12" r:id="rId11"/>
    <sheet name="10-12 Ж2" sheetId="13" r:id="rId12"/>
    <sheet name="13-15 М2" sheetId="15" r:id="rId13"/>
    <sheet name="13-15 Ж2" sheetId="16" r:id="rId14"/>
    <sheet name="Муж." sheetId="17" r:id="rId15"/>
    <sheet name="Список" sheetId="1" r:id="rId16"/>
  </sheets>
  <definedNames>
    <definedName name="_xlnm._FilterDatabase" localSheetId="1" hidden="1">'Восход 2019'!$B$1:$E$23</definedName>
    <definedName name="_xlnm._FilterDatabase" localSheetId="15" hidden="1">Список!$C$1:$H$142</definedName>
    <definedName name="OLE_LINK3" localSheetId="15">Список!$B$164</definedName>
    <definedName name="OLE_LINK4" localSheetId="15">Список!$B$165</definedName>
    <definedName name="_xlnm.Print_Area" localSheetId="4">'06-07 2'!$A$1:$I$55</definedName>
    <definedName name="_xlnm.Print_Area" localSheetId="6">'08-09 М2'!$A$1:$J$51</definedName>
  </definedNames>
  <calcPr calcId="162913"/>
</workbook>
</file>

<file path=xl/calcChain.xml><?xml version="1.0" encoding="utf-8"?>
<calcChain xmlns="http://schemas.openxmlformats.org/spreadsheetml/2006/main">
  <c r="E7" i="18" l="1"/>
  <c r="E6" i="18"/>
  <c r="E5" i="18"/>
  <c r="B17" i="19"/>
  <c r="D17" i="19"/>
  <c r="D16" i="19"/>
  <c r="B16" i="19"/>
  <c r="D15" i="19"/>
  <c r="B15" i="19"/>
  <c r="D19" i="19"/>
  <c r="B19" i="19"/>
  <c r="D18" i="19"/>
  <c r="B18" i="19"/>
  <c r="D12" i="19"/>
  <c r="B12" i="19"/>
  <c r="D14" i="19"/>
  <c r="B14" i="19"/>
  <c r="D13" i="19"/>
  <c r="B13" i="19"/>
  <c r="D11" i="19"/>
  <c r="B11" i="19"/>
  <c r="D10" i="19"/>
  <c r="B10" i="19"/>
  <c r="D9" i="19"/>
  <c r="B9" i="19"/>
  <c r="D5" i="19"/>
  <c r="B5" i="19"/>
  <c r="D4" i="19"/>
  <c r="B4" i="19"/>
  <c r="D3" i="19"/>
  <c r="B3" i="19"/>
  <c r="D2" i="19"/>
  <c r="B2" i="19"/>
  <c r="D23" i="19"/>
  <c r="B23" i="19"/>
  <c r="D22" i="19"/>
  <c r="B22" i="19"/>
  <c r="D21" i="19"/>
  <c r="B21" i="19"/>
  <c r="D20" i="19"/>
  <c r="B20" i="19"/>
  <c r="B8" i="19"/>
  <c r="D8" i="19"/>
  <c r="D7" i="19"/>
  <c r="B7" i="19"/>
  <c r="D6" i="19"/>
  <c r="B6" i="19"/>
  <c r="E11" i="18"/>
  <c r="E12" i="18"/>
  <c r="E15" i="18"/>
  <c r="E16" i="18"/>
  <c r="E17" i="18"/>
  <c r="E20" i="18"/>
  <c r="E21" i="18"/>
  <c r="E22" i="18"/>
  <c r="E25" i="18"/>
  <c r="E26" i="18"/>
  <c r="E27" i="18"/>
  <c r="E30" i="18"/>
  <c r="E31" i="18"/>
  <c r="E32" i="18"/>
  <c r="E35" i="18"/>
  <c r="E36" i="18"/>
  <c r="E37" i="18"/>
  <c r="E40" i="18"/>
  <c r="E41" i="18"/>
  <c r="E42" i="18"/>
  <c r="E45" i="18"/>
  <c r="E46" i="18"/>
  <c r="E47" i="18"/>
  <c r="E50" i="18"/>
  <c r="E51" i="18"/>
  <c r="E52" i="18"/>
  <c r="E55" i="18"/>
  <c r="E56" i="18"/>
  <c r="E57" i="18"/>
  <c r="E60" i="18"/>
  <c r="E61" i="18"/>
  <c r="E62" i="18"/>
  <c r="E65" i="18"/>
  <c r="E66" i="18"/>
  <c r="E67" i="18"/>
  <c r="E10" i="18"/>
  <c r="E97" i="1"/>
  <c r="C62" i="18"/>
  <c r="C61" i="18"/>
  <c r="C60" i="18"/>
  <c r="C52" i="18"/>
  <c r="C51" i="18"/>
  <c r="C50" i="18"/>
  <c r="C32" i="18"/>
  <c r="C31" i="18"/>
  <c r="C30" i="18"/>
  <c r="C67" i="18" l="1"/>
  <c r="C66" i="18"/>
  <c r="C65" i="18"/>
  <c r="C57" i="18"/>
  <c r="C56" i="18"/>
  <c r="C55" i="18"/>
  <c r="C47" i="18"/>
  <c r="C46" i="18"/>
  <c r="C45" i="18"/>
  <c r="C42" i="18"/>
  <c r="C41" i="18"/>
  <c r="C40" i="18"/>
  <c r="C37" i="18"/>
  <c r="C36" i="18"/>
  <c r="C35" i="18"/>
  <c r="C27" i="18"/>
  <c r="C26" i="18"/>
  <c r="C25" i="18"/>
  <c r="C22" i="18"/>
  <c r="C21" i="18"/>
  <c r="C20" i="18"/>
  <c r="C17" i="18"/>
  <c r="C16" i="18"/>
  <c r="C15" i="18"/>
  <c r="C12" i="18"/>
  <c r="C11" i="18"/>
  <c r="C10" i="18"/>
  <c r="C7" i="18"/>
  <c r="C6" i="18"/>
  <c r="C5" i="18"/>
  <c r="E64" i="1" l="1"/>
  <c r="C20" i="7"/>
  <c r="E7" i="1"/>
  <c r="C6" i="7"/>
  <c r="C24" i="7"/>
  <c r="C22" i="7"/>
  <c r="C18" i="7"/>
  <c r="C16" i="7"/>
  <c r="C12" i="7"/>
  <c r="C10" i="7"/>
  <c r="C8" i="7"/>
  <c r="C4" i="7"/>
  <c r="D30" i="18" l="1"/>
  <c r="C13" i="19"/>
  <c r="C34" i="4" l="1"/>
  <c r="E44" i="1" l="1"/>
  <c r="D12" i="18" s="1"/>
  <c r="C26" i="17" l="1"/>
  <c r="C24" i="17"/>
  <c r="C22" i="17"/>
  <c r="C20" i="17"/>
  <c r="C18" i="17"/>
  <c r="C16" i="17"/>
  <c r="C14" i="17"/>
  <c r="C12" i="17"/>
  <c r="C10" i="17"/>
  <c r="C8" i="17"/>
  <c r="C6" i="17"/>
  <c r="C4" i="17"/>
  <c r="C19" i="16"/>
  <c r="C17" i="16"/>
  <c r="C15" i="16"/>
  <c r="C13" i="16"/>
  <c r="C11" i="16"/>
  <c r="C9" i="16"/>
  <c r="C7" i="16"/>
  <c r="C5" i="16"/>
  <c r="C23" i="15"/>
  <c r="C21" i="15"/>
  <c r="C19" i="15"/>
  <c r="C17" i="15"/>
  <c r="C15" i="15"/>
  <c r="C13" i="15"/>
  <c r="C11" i="15"/>
  <c r="C9" i="15"/>
  <c r="C7" i="15"/>
  <c r="C5" i="15"/>
  <c r="C3" i="15"/>
  <c r="C15" i="13"/>
  <c r="C13" i="13"/>
  <c r="C11" i="13"/>
  <c r="C9" i="13"/>
  <c r="C7" i="13"/>
  <c r="C5" i="13"/>
  <c r="C26" i="12"/>
  <c r="C24" i="12"/>
  <c r="C22" i="12"/>
  <c r="C20" i="12"/>
  <c r="C18" i="12"/>
  <c r="C16" i="12"/>
  <c r="C14" i="12"/>
  <c r="C12" i="12"/>
  <c r="C10" i="12"/>
  <c r="C8" i="12"/>
  <c r="C6" i="12"/>
  <c r="C4" i="12"/>
  <c r="B22" i="11"/>
  <c r="B21" i="11"/>
  <c r="B20" i="11"/>
  <c r="B19" i="11"/>
  <c r="B18" i="11"/>
  <c r="B11" i="11"/>
  <c r="B10" i="11"/>
  <c r="B9" i="11"/>
  <c r="B8" i="11"/>
  <c r="B7" i="11"/>
  <c r="C36" i="10"/>
  <c r="C34" i="10"/>
  <c r="C32" i="10"/>
  <c r="C30" i="10"/>
  <c r="C28" i="10"/>
  <c r="C26" i="10"/>
  <c r="C24" i="10"/>
  <c r="C22" i="10"/>
  <c r="C20" i="10"/>
  <c r="C18" i="10"/>
  <c r="C16" i="10"/>
  <c r="C14" i="10"/>
  <c r="C12" i="10"/>
  <c r="C10" i="10"/>
  <c r="C8" i="10"/>
  <c r="C6" i="10"/>
  <c r="C4" i="10"/>
  <c r="C18" i="9"/>
  <c r="C16" i="9"/>
  <c r="C14" i="9"/>
  <c r="C12" i="9"/>
  <c r="C10" i="9"/>
  <c r="C8" i="9"/>
  <c r="C6" i="9"/>
  <c r="C30" i="8"/>
  <c r="C28" i="8"/>
  <c r="C26" i="8"/>
  <c r="C24" i="8"/>
  <c r="C22" i="8"/>
  <c r="C20" i="8"/>
  <c r="C18" i="8"/>
  <c r="C16" i="8"/>
  <c r="C14" i="8"/>
  <c r="C12" i="8"/>
  <c r="C10" i="8"/>
  <c r="C8" i="8"/>
  <c r="C6" i="8"/>
  <c r="C35" i="6"/>
  <c r="C33" i="6"/>
  <c r="C31" i="6"/>
  <c r="C29" i="6"/>
  <c r="C27" i="6"/>
  <c r="C25" i="6"/>
  <c r="C23" i="6"/>
  <c r="C21" i="6"/>
  <c r="C19" i="6"/>
  <c r="C17" i="6"/>
  <c r="C15" i="6"/>
  <c r="C13" i="6"/>
  <c r="C11" i="6"/>
  <c r="C9" i="6"/>
  <c r="C7" i="6"/>
  <c r="C5" i="6"/>
  <c r="C38" i="4"/>
  <c r="C40" i="4"/>
  <c r="C42" i="4"/>
  <c r="C36" i="4"/>
  <c r="C32" i="4"/>
  <c r="C30" i="4"/>
  <c r="C28" i="4"/>
  <c r="C26" i="4"/>
  <c r="C24" i="4"/>
  <c r="C22" i="4"/>
  <c r="C20" i="4"/>
  <c r="C18" i="4"/>
  <c r="C16" i="4"/>
  <c r="C14" i="4"/>
  <c r="C12" i="4"/>
  <c r="C10" i="4"/>
  <c r="C8" i="4"/>
  <c r="C6" i="4"/>
  <c r="C4" i="4"/>
  <c r="C24" i="3"/>
  <c r="C22" i="3"/>
  <c r="C20" i="3"/>
  <c r="C18" i="3"/>
  <c r="C16" i="3"/>
  <c r="C14" i="3"/>
  <c r="C12" i="3"/>
  <c r="C10" i="3"/>
  <c r="C8" i="3"/>
  <c r="C6" i="3"/>
  <c r="C4" i="3"/>
  <c r="E117" i="1" l="1"/>
  <c r="E116" i="1"/>
  <c r="E115" i="1"/>
  <c r="E69" i="1"/>
  <c r="E43" i="1"/>
  <c r="E142" i="1" l="1"/>
  <c r="E141" i="1"/>
  <c r="C21" i="19" s="1"/>
  <c r="E140" i="1"/>
  <c r="E139" i="1"/>
  <c r="D41" i="18" s="1"/>
  <c r="G151" i="1" l="1"/>
  <c r="G152" i="1"/>
  <c r="G149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50" i="1"/>
  <c r="E138" i="1"/>
  <c r="E137" i="1"/>
  <c r="E136" i="1"/>
  <c r="E135" i="1"/>
  <c r="E134" i="1"/>
  <c r="E133" i="1"/>
  <c r="C8" i="19" s="1"/>
  <c r="E132" i="1"/>
  <c r="E131" i="1"/>
  <c r="E130" i="1"/>
  <c r="E129" i="1"/>
  <c r="E128" i="1"/>
  <c r="E127" i="1"/>
  <c r="E126" i="1"/>
  <c r="E125" i="1"/>
  <c r="D56" i="18" s="1"/>
  <c r="E124" i="1"/>
  <c r="D6" i="18" s="1"/>
  <c r="E123" i="1"/>
  <c r="E122" i="1"/>
  <c r="E121" i="1"/>
  <c r="D50" i="18" s="1"/>
  <c r="E120" i="1"/>
  <c r="D52" i="18" s="1"/>
  <c r="E119" i="1"/>
  <c r="E118" i="1"/>
  <c r="D21" i="18" l="1"/>
  <c r="C12" i="19"/>
  <c r="D20" i="18"/>
  <c r="C4" i="19"/>
  <c r="D17" i="18"/>
  <c r="C3" i="19"/>
  <c r="E114" i="1"/>
  <c r="E113" i="1"/>
  <c r="D61" i="18" s="1"/>
  <c r="E112" i="1"/>
  <c r="D67" i="18" s="1"/>
  <c r="E111" i="1"/>
  <c r="D66" i="18" s="1"/>
  <c r="E110" i="1"/>
  <c r="E109" i="1"/>
  <c r="D55" i="18" s="1"/>
  <c r="E108" i="1"/>
  <c r="E107" i="1"/>
  <c r="E106" i="1"/>
  <c r="E105" i="1"/>
  <c r="E104" i="1"/>
  <c r="C20" i="19" s="1"/>
  <c r="E103" i="1"/>
  <c r="E102" i="1"/>
  <c r="C17" i="19" s="1"/>
  <c r="E101" i="1"/>
  <c r="E100" i="1"/>
  <c r="D15" i="18" s="1"/>
  <c r="E99" i="1"/>
  <c r="E98" i="1"/>
  <c r="E96" i="1"/>
  <c r="E95" i="1"/>
  <c r="E94" i="1"/>
  <c r="D36" i="18" l="1"/>
  <c r="C16" i="19"/>
  <c r="D35" i="18"/>
  <c r="C15" i="19"/>
  <c r="D47" i="18"/>
  <c r="C19" i="19"/>
  <c r="E93" i="1"/>
  <c r="E92" i="1"/>
  <c r="E91" i="1"/>
  <c r="C23" i="19" s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D7" i="18" s="1"/>
  <c r="E73" i="1"/>
  <c r="D5" i="18" s="1"/>
  <c r="E72" i="1"/>
  <c r="E71" i="1"/>
  <c r="E70" i="1"/>
  <c r="D45" i="18" l="1"/>
  <c r="C14" i="19"/>
  <c r="D26" i="18"/>
  <c r="C10" i="19"/>
  <c r="D11" i="18"/>
  <c r="D46" i="18"/>
  <c r="C18" i="19"/>
  <c r="D16" i="18"/>
  <c r="C2" i="19"/>
  <c r="C6" i="19"/>
  <c r="D31" i="18"/>
  <c r="E56" i="1"/>
  <c r="E2" i="1" l="1"/>
  <c r="E3" i="1"/>
  <c r="E4" i="1"/>
  <c r="E5" i="1"/>
  <c r="E6" i="1"/>
  <c r="E8" i="1"/>
  <c r="E9" i="1"/>
  <c r="E10" i="1"/>
  <c r="E11" i="1"/>
  <c r="E12" i="1"/>
  <c r="E13" i="1"/>
  <c r="E14" i="1"/>
  <c r="E15" i="1"/>
  <c r="E16" i="1"/>
  <c r="D51" i="18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D40" i="18" s="1"/>
  <c r="E30" i="1"/>
  <c r="E31" i="1"/>
  <c r="E32" i="1"/>
  <c r="D57" i="18" s="1"/>
  <c r="E33" i="1"/>
  <c r="C22" i="19" s="1"/>
  <c r="E34" i="1"/>
  <c r="E35" i="1"/>
  <c r="E36" i="1"/>
  <c r="E37" i="1"/>
  <c r="E38" i="1"/>
  <c r="E39" i="1"/>
  <c r="E40" i="1"/>
  <c r="D10" i="18" s="1"/>
  <c r="E41" i="1"/>
  <c r="E42" i="1"/>
  <c r="E45" i="1"/>
  <c r="D65" i="18" s="1"/>
  <c r="E46" i="1"/>
  <c r="D60" i="18" s="1"/>
  <c r="E47" i="1"/>
  <c r="D27" i="18" s="1"/>
  <c r="E48" i="1"/>
  <c r="E49" i="1"/>
  <c r="E50" i="1"/>
  <c r="E51" i="1"/>
  <c r="E52" i="1"/>
  <c r="E53" i="1"/>
  <c r="E54" i="1"/>
  <c r="D42" i="18" s="1"/>
  <c r="E55" i="1"/>
  <c r="D62" i="18" s="1"/>
  <c r="E57" i="1"/>
  <c r="E58" i="1"/>
  <c r="E59" i="1"/>
  <c r="E60" i="1"/>
  <c r="E61" i="1"/>
  <c r="E62" i="1"/>
  <c r="E63" i="1"/>
  <c r="E65" i="1"/>
  <c r="E66" i="1"/>
  <c r="E67" i="1"/>
  <c r="E68" i="1"/>
  <c r="D22" i="18" l="1"/>
  <c r="C5" i="19"/>
  <c r="D25" i="18"/>
  <c r="C9" i="19"/>
  <c r="D37" i="18"/>
  <c r="C11" i="19"/>
  <c r="C7" i="19"/>
  <c r="D32" i="18"/>
</calcChain>
</file>

<file path=xl/sharedStrings.xml><?xml version="1.0" encoding="utf-8"?>
<sst xmlns="http://schemas.openxmlformats.org/spreadsheetml/2006/main" count="1882" uniqueCount="502">
  <si>
    <t>Тренер</t>
  </si>
  <si>
    <t>Фамилия Имя</t>
  </si>
  <si>
    <t>№</t>
  </si>
  <si>
    <t>Категории</t>
  </si>
  <si>
    <t>10 кю</t>
  </si>
  <si>
    <t>2 дан</t>
  </si>
  <si>
    <t>4 кю</t>
  </si>
  <si>
    <t>5 кю</t>
  </si>
  <si>
    <t>ЖЕН.</t>
  </si>
  <si>
    <t>4-5 ТС</t>
  </si>
  <si>
    <t>МУЖ. 2</t>
  </si>
  <si>
    <t>МУЖ. 1</t>
  </si>
  <si>
    <t>Абсолютная женская.* (бой 2 минуты)</t>
  </si>
  <si>
    <t>Дата соревнований:</t>
  </si>
  <si>
    <t>н.а.</t>
  </si>
  <si>
    <t>9 кю</t>
  </si>
  <si>
    <t>8 кю</t>
  </si>
  <si>
    <t>7 кю</t>
  </si>
  <si>
    <t>6 кю</t>
  </si>
  <si>
    <t>3 кю</t>
  </si>
  <si>
    <t>2 кю</t>
  </si>
  <si>
    <t>1 кю</t>
  </si>
  <si>
    <t>1 дан</t>
  </si>
  <si>
    <t>3 дан</t>
  </si>
  <si>
    <t>4 дан</t>
  </si>
  <si>
    <t>5 дан</t>
  </si>
  <si>
    <t>Возрастная группа 4-5 лет, (без оценок за хват и технику),</t>
  </si>
  <si>
    <t>6-7 1 ТС</t>
  </si>
  <si>
    <t>6-7 2 ТС</t>
  </si>
  <si>
    <t>Возрастная группа 6-7 лет, н.а.-9 кю, (без оценок за технику),</t>
  </si>
  <si>
    <t>Возрастная группа 8-9 лет, н.а.-8 кю, (без оценок за технику),</t>
  </si>
  <si>
    <t>Возрастная группа 8-9 лет, от 7 кю</t>
  </si>
  <si>
    <t>Возрастная группа 6-7 лет, от 8 кю</t>
  </si>
  <si>
    <t>Пол</t>
  </si>
  <si>
    <t>Дата рождения</t>
  </si>
  <si>
    <t>Возраст</t>
  </si>
  <si>
    <t>Категория</t>
  </si>
  <si>
    <t>Кю/дан</t>
  </si>
  <si>
    <t>М</t>
  </si>
  <si>
    <t>Ж</t>
  </si>
  <si>
    <t>8-9 Ж</t>
  </si>
  <si>
    <t>8-9 М1 ТС</t>
  </si>
  <si>
    <t>8-9 М2 ТС</t>
  </si>
  <si>
    <t>Возрастная группа 8-9 лет, девочки</t>
  </si>
  <si>
    <t>10-12 М1 ТС</t>
  </si>
  <si>
    <t>10-12 Ж1 ТС</t>
  </si>
  <si>
    <t>10-12 М2 ТС</t>
  </si>
  <si>
    <t>10-12 Ж2 ТС</t>
  </si>
  <si>
    <t>Возрастная группа 10-12 лет, мальчики, н.а.- 6 кю</t>
  </si>
  <si>
    <t>Возрастная группа 10-12 лет, девочки, н.а.- 6 кю</t>
  </si>
  <si>
    <t>Возрастная группа 10-12 лет, девочки, от 5 кю</t>
  </si>
  <si>
    <t>Возрастная группа 10-12 лет, мальчики, от 5 кю</t>
  </si>
  <si>
    <t>13-15 М1 ТС</t>
  </si>
  <si>
    <t>13-15 М2 ТС</t>
  </si>
  <si>
    <t>Возрастная группа 13-15 лет, девушки, н.а.- 6 кю</t>
  </si>
  <si>
    <t>Возрастная группа 13-15 лет, юноши, н.а.- 6 кю</t>
  </si>
  <si>
    <t>Возрастная группа 13-15 лет, юноши,от 5 кю</t>
  </si>
  <si>
    <t>Возрастная группа 13-15 лет, девушки, от 5 кю</t>
  </si>
  <si>
    <t>13-15 Ж2 ТС</t>
  </si>
  <si>
    <t>13-15 Ж1 ТС</t>
  </si>
  <si>
    <t>Мужская,6 кю и младше (бой 2 минуты)</t>
  </si>
  <si>
    <t>Мужская, 5 кю и старше (бой 2 минуты)</t>
  </si>
  <si>
    <t>Королёва Е.А.</t>
  </si>
  <si>
    <t>Фёдоров Станислав</t>
  </si>
  <si>
    <t>Фёдоров Владислав</t>
  </si>
  <si>
    <t>Козик Давид</t>
  </si>
  <si>
    <t>Румо Фёдор</t>
  </si>
  <si>
    <t>Лубенец Мария</t>
  </si>
  <si>
    <t>Жабин Егор</t>
  </si>
  <si>
    <t>Телицын В.В.</t>
  </si>
  <si>
    <t>Поддубный Александр</t>
  </si>
  <si>
    <t>Киричков Александр</t>
  </si>
  <si>
    <t>Дорошенко Андрей</t>
  </si>
  <si>
    <t>Семенов Николай</t>
  </si>
  <si>
    <t>Фирсов Артемий</t>
  </si>
  <si>
    <t>Гринев Максим</t>
  </si>
  <si>
    <t>Вершинин Александр</t>
  </si>
  <si>
    <t>Телицын Василий</t>
  </si>
  <si>
    <t>Карашевский А.В.</t>
  </si>
  <si>
    <t>Сибиркина Маргарита</t>
  </si>
  <si>
    <t>Киселев А.Б.</t>
  </si>
  <si>
    <t>Холодков Сергей</t>
  </si>
  <si>
    <t>Мусиенко Даниил</t>
  </si>
  <si>
    <t xml:space="preserve">Гаврилов Марк </t>
  </si>
  <si>
    <t>Жердев Дмитрий</t>
  </si>
  <si>
    <t>Волков В.А.</t>
  </si>
  <si>
    <t>Усов Владислав</t>
  </si>
  <si>
    <t>Шмаков Артем</t>
  </si>
  <si>
    <t>Баратова Виктория</t>
  </si>
  <si>
    <t>Шалчков А.В.</t>
  </si>
  <si>
    <t>Корчагин Януарий</t>
  </si>
  <si>
    <t>Новикова Валерия</t>
  </si>
  <si>
    <t>Корчагин М.Ю.</t>
  </si>
  <si>
    <t>Вербловский Максим</t>
  </si>
  <si>
    <t>Ткачева М.А.</t>
  </si>
  <si>
    <t>Устюжанин Гордей</t>
  </si>
  <si>
    <t>Шашуркин Александр</t>
  </si>
  <si>
    <t>Толстов Радомир</t>
  </si>
  <si>
    <t>Ходячая Виктория</t>
  </si>
  <si>
    <t>Коваль Михаил</t>
  </si>
  <si>
    <t>Разумнюк Михаил</t>
  </si>
  <si>
    <t>Керимов Захид</t>
  </si>
  <si>
    <t>Салов Даниил</t>
  </si>
  <si>
    <t>Стеценко Илья</t>
  </si>
  <si>
    <t>Калитко Тимофей</t>
  </si>
  <si>
    <t>Раков Федор</t>
  </si>
  <si>
    <t>Михайлин Игорь</t>
  </si>
  <si>
    <t>Животников Евгений</t>
  </si>
  <si>
    <t>Животников Григорий</t>
  </si>
  <si>
    <t>Тен Артем</t>
  </si>
  <si>
    <t>Баженов Михаил</t>
  </si>
  <si>
    <t>Веретенников Р.В.</t>
  </si>
  <si>
    <t>Коротин Клим</t>
  </si>
  <si>
    <t>Аносов Владислав</t>
  </si>
  <si>
    <t xml:space="preserve">Ованесов Александр </t>
  </si>
  <si>
    <t>Гусев Алексей</t>
  </si>
  <si>
    <t>Шулепов Сергей</t>
  </si>
  <si>
    <t>Мурзаков Матвей</t>
  </si>
  <si>
    <t>Цирлин Андрей</t>
  </si>
  <si>
    <t>Васильева Ксения</t>
  </si>
  <si>
    <t>Курилов Антон</t>
  </si>
  <si>
    <t>Токарев Дмитрий</t>
  </si>
  <si>
    <t>Романовская Ольга</t>
  </si>
  <si>
    <t>Львов Александр</t>
  </si>
  <si>
    <t>Рогожин Михаил</t>
  </si>
  <si>
    <t>Лаппа Мария</t>
  </si>
  <si>
    <t>Сподырева Александра</t>
  </si>
  <si>
    <t>ж</t>
  </si>
  <si>
    <t>Богомолов И.Л.</t>
  </si>
  <si>
    <t>м</t>
  </si>
  <si>
    <t>Спицин Егор</t>
  </si>
  <si>
    <t>Артёмов Григорий</t>
  </si>
  <si>
    <t>Митин Александр</t>
  </si>
  <si>
    <t>Овчинников Максим</t>
  </si>
  <si>
    <t>Медведев Андрей</t>
  </si>
  <si>
    <t>Усаров Иса</t>
  </si>
  <si>
    <t>Федосеев Марк</t>
  </si>
  <si>
    <t>Князев Марк</t>
  </si>
  <si>
    <t>Солоницын И.Н.</t>
  </si>
  <si>
    <t>Пунько Максим</t>
  </si>
  <si>
    <t>Берлизов Пётр</t>
  </si>
  <si>
    <t>Лубенец Анна</t>
  </si>
  <si>
    <t>Барбаянов Артём</t>
  </si>
  <si>
    <t>Ильичева Вера</t>
  </si>
  <si>
    <t>Добровский Егор</t>
  </si>
  <si>
    <t>Здобняков Фёдор</t>
  </si>
  <si>
    <t>Фитисов Дмитрий</t>
  </si>
  <si>
    <t>Берлизова Елизавета</t>
  </si>
  <si>
    <t>Хромов Дмитрий</t>
  </si>
  <si>
    <t>Жихарева Софья</t>
  </si>
  <si>
    <t>Рубченков Дмитрий</t>
  </si>
  <si>
    <t>Дубов Артём</t>
  </si>
  <si>
    <t>04.03.2004</t>
  </si>
  <si>
    <t>Гун И.С.</t>
  </si>
  <si>
    <t>07.01.2009</t>
  </si>
  <si>
    <t>Попова С.А.</t>
  </si>
  <si>
    <t>20.12.2006</t>
  </si>
  <si>
    <t>04.10.2006</t>
  </si>
  <si>
    <t>03.02.2012</t>
  </si>
  <si>
    <t>27.04.2010</t>
  </si>
  <si>
    <t>03.09.2013</t>
  </si>
  <si>
    <t>03.10.2005</t>
  </si>
  <si>
    <t>30.08.2013</t>
  </si>
  <si>
    <t>19.05.2011</t>
  </si>
  <si>
    <t>04.04.2013</t>
  </si>
  <si>
    <t>25.04.2013</t>
  </si>
  <si>
    <t>31.08.2004</t>
  </si>
  <si>
    <t>21.05.2011</t>
  </si>
  <si>
    <t>26.11.2011</t>
  </si>
  <si>
    <t>14.03.2006</t>
  </si>
  <si>
    <t>11.03.2012</t>
  </si>
  <si>
    <t>09.02.2010</t>
  </si>
  <si>
    <t>04.07.2005</t>
  </si>
  <si>
    <t>08.04.2011</t>
  </si>
  <si>
    <t>Сабиров М.Д.</t>
  </si>
  <si>
    <t>кол-во</t>
  </si>
  <si>
    <t>Нежкин Иван</t>
  </si>
  <si>
    <t>Каржева Маргарита</t>
  </si>
  <si>
    <t>Мелихов Влад</t>
  </si>
  <si>
    <t>Система</t>
  </si>
  <si>
    <t>двойная олимп.</t>
  </si>
  <si>
    <t>круговая</t>
  </si>
  <si>
    <t>отмена</t>
  </si>
  <si>
    <t>перенос в 13-15 Ж2</t>
  </si>
  <si>
    <t>перенос в МУЖ. 2</t>
  </si>
  <si>
    <t>Поляхов Даниил</t>
  </si>
  <si>
    <t>Солоницын Лев</t>
  </si>
  <si>
    <t>Миронов Данил</t>
  </si>
  <si>
    <t>Сезин Дмитрий</t>
  </si>
  <si>
    <t>Сезин Фёдор</t>
  </si>
  <si>
    <t>4-5 лет</t>
  </si>
  <si>
    <t>выбывание после двух поражений (без оценок за хват и технику)</t>
  </si>
  <si>
    <t>Калистратов Евгений</t>
  </si>
  <si>
    <t>Кочунц Максим</t>
  </si>
  <si>
    <t>16п</t>
  </si>
  <si>
    <t>19п</t>
  </si>
  <si>
    <t>1п</t>
  </si>
  <si>
    <t>2п</t>
  </si>
  <si>
    <t>3п</t>
  </si>
  <si>
    <t>4п</t>
  </si>
  <si>
    <t>22п</t>
  </si>
  <si>
    <t>15п</t>
  </si>
  <si>
    <t>5п</t>
  </si>
  <si>
    <t>6п</t>
  </si>
  <si>
    <t>7п</t>
  </si>
  <si>
    <t>8п</t>
  </si>
  <si>
    <t>Панфилова Полина</t>
  </si>
  <si>
    <t>Исраелян Мхитар</t>
  </si>
  <si>
    <t>Кутырёва Ирина</t>
  </si>
  <si>
    <t>6-7 лет, н.а. - 9 кю</t>
  </si>
  <si>
    <t>выбывание после двух поражений (без оценок за технику)</t>
  </si>
  <si>
    <t>Токмаков В.И.</t>
  </si>
  <si>
    <t>Зимуков Роберт</t>
  </si>
  <si>
    <t>Калистратов Лука</t>
  </si>
  <si>
    <t>Савин Артем</t>
  </si>
  <si>
    <t>Савина Валерия</t>
  </si>
  <si>
    <t>Сбоева Екатерина</t>
  </si>
  <si>
    <t>Шрамков М.С.</t>
  </si>
  <si>
    <t>18п</t>
  </si>
  <si>
    <t>25п</t>
  </si>
  <si>
    <t>29п</t>
  </si>
  <si>
    <t>17п</t>
  </si>
  <si>
    <t>26п</t>
  </si>
  <si>
    <t>9п</t>
  </si>
  <si>
    <t>6-7 лет, от 8 кю</t>
  </si>
  <si>
    <t>выбывание после двух поражений</t>
  </si>
  <si>
    <t>Мрочковский Сергей</t>
  </si>
  <si>
    <t>21п</t>
  </si>
  <si>
    <t>24п</t>
  </si>
  <si>
    <t>10п</t>
  </si>
  <si>
    <t>11п</t>
  </si>
  <si>
    <t>12п</t>
  </si>
  <si>
    <t>Мрочковская Виталия</t>
  </si>
  <si>
    <t>Куликов Виктор</t>
  </si>
  <si>
    <t>Магомедов Ахмет</t>
  </si>
  <si>
    <t>Шерекин Лев</t>
  </si>
  <si>
    <t>1</t>
  </si>
  <si>
    <t>2</t>
  </si>
  <si>
    <t>3</t>
  </si>
  <si>
    <t>7</t>
  </si>
  <si>
    <t>23п</t>
  </si>
  <si>
    <t>20п</t>
  </si>
  <si>
    <t>14п</t>
  </si>
  <si>
    <t>13п</t>
  </si>
  <si>
    <t>27п</t>
  </si>
  <si>
    <t>Спицин Михаил</t>
  </si>
  <si>
    <t>Титов Илья</t>
  </si>
  <si>
    <t>Скакальский Максим</t>
  </si>
  <si>
    <t>Зорин Сергей</t>
  </si>
  <si>
    <t>Шмаков Денис</t>
  </si>
  <si>
    <t>Мишкин Владислав</t>
  </si>
  <si>
    <t>Сильвестров Максим</t>
  </si>
  <si>
    <t>Иващенко Василиса</t>
  </si>
  <si>
    <t>Ютцева Мария</t>
  </si>
  <si>
    <t>8-9 лет, девочки</t>
  </si>
  <si>
    <t>Алтынташ Денис</t>
  </si>
  <si>
    <t>Горюнов Тимофей</t>
  </si>
  <si>
    <t>Харченко Артем</t>
  </si>
  <si>
    <t>Воробьева Ирина</t>
  </si>
  <si>
    <t>Уманская Варвара</t>
  </si>
  <si>
    <t>Мартынов Артем</t>
  </si>
  <si>
    <t>Фастенкова Таисия</t>
  </si>
  <si>
    <t>Шевченко Никита</t>
  </si>
  <si>
    <t>Полухин Матвей</t>
  </si>
  <si>
    <t>Филин Константин</t>
  </si>
  <si>
    <t>Гюртекин Денис</t>
  </si>
  <si>
    <t>Третьяков Филипп</t>
  </si>
  <si>
    <t>Холиков Александр</t>
  </si>
  <si>
    <t>Федусенко Илья</t>
  </si>
  <si>
    <t>Дурбажев Егор</t>
  </si>
  <si>
    <t>Стариков Юрий</t>
  </si>
  <si>
    <t>Киселев Святослав</t>
  </si>
  <si>
    <t>Кечин Иван</t>
  </si>
  <si>
    <t>Парушин Виталий</t>
  </si>
  <si>
    <t>Зубов Александр</t>
  </si>
  <si>
    <t>Егоров Владислав</t>
  </si>
  <si>
    <t>Ежов Роман</t>
  </si>
  <si>
    <t>Ерохина Ангелина</t>
  </si>
  <si>
    <t>Зиатдинова София</t>
  </si>
  <si>
    <t>Калистратов Андрей</t>
  </si>
  <si>
    <t>Кутырёва Евгения</t>
  </si>
  <si>
    <t>Сокол Арина</t>
  </si>
  <si>
    <t>Ютцев Михаил</t>
  </si>
  <si>
    <t>32п</t>
  </si>
  <si>
    <t>10-12 лет, мальчики, н.а.- 6 кю</t>
  </si>
  <si>
    <t>АКА</t>
  </si>
  <si>
    <t>СИРО</t>
  </si>
  <si>
    <t>Победы</t>
  </si>
  <si>
    <t>Очки</t>
  </si>
  <si>
    <t>Место</t>
  </si>
  <si>
    <t>10-12 лет, мальчики, от 5 кю</t>
  </si>
  <si>
    <t>8-9 лет, мальчики, н.а. - 8 кю</t>
  </si>
  <si>
    <t>8-9 лет, мальчики, от 7 кю</t>
  </si>
  <si>
    <t>Зуев Иван</t>
  </si>
  <si>
    <t>10-12 лет, девочки, от 5 кю</t>
  </si>
  <si>
    <t>13-15 лет, юноши</t>
  </si>
  <si>
    <t>13-15 лет, девочки</t>
  </si>
  <si>
    <t>Мужчины, от 16 лет</t>
  </si>
  <si>
    <t>Игнатов Максим</t>
  </si>
  <si>
    <t>35п</t>
  </si>
  <si>
    <t>Носков Никита</t>
  </si>
  <si>
    <t>Королёва Евгения</t>
  </si>
  <si>
    <t>Фёдоров</t>
  </si>
  <si>
    <t>5-2</t>
  </si>
  <si>
    <t>5-3</t>
  </si>
  <si>
    <t>5-4</t>
  </si>
  <si>
    <t>4-2</t>
  </si>
  <si>
    <t>Спицин</t>
  </si>
  <si>
    <t>2-3</t>
  </si>
  <si>
    <t>2-4</t>
  </si>
  <si>
    <t>2-6</t>
  </si>
  <si>
    <t>2-7</t>
  </si>
  <si>
    <t>2-9</t>
  </si>
  <si>
    <t>Зорин</t>
  </si>
  <si>
    <t>3-2</t>
  </si>
  <si>
    <t>2-1</t>
  </si>
  <si>
    <t>1-1</t>
  </si>
  <si>
    <t>Шмаков</t>
  </si>
  <si>
    <t>8-2</t>
  </si>
  <si>
    <t>3-3</t>
  </si>
  <si>
    <t>Поляхов</t>
  </si>
  <si>
    <t>3-4</t>
  </si>
  <si>
    <t>3-5</t>
  </si>
  <si>
    <t>Толстов</t>
  </si>
  <si>
    <t>4-3</t>
  </si>
  <si>
    <t>Фёдоров В.</t>
  </si>
  <si>
    <t>6-0</t>
  </si>
  <si>
    <t>Скакальский</t>
  </si>
  <si>
    <t>2-0</t>
  </si>
  <si>
    <t>-</t>
  </si>
  <si>
    <t>Воробьева</t>
  </si>
  <si>
    <t>Ерохина</t>
  </si>
  <si>
    <t>Уманская</t>
  </si>
  <si>
    <t>5-1</t>
  </si>
  <si>
    <t>3-0</t>
  </si>
  <si>
    <t>Зиатдинова</t>
  </si>
  <si>
    <t>1-4</t>
  </si>
  <si>
    <t>0-7</t>
  </si>
  <si>
    <t>8-0</t>
  </si>
  <si>
    <t>6-1</t>
  </si>
  <si>
    <t>1-7</t>
  </si>
  <si>
    <t>0-8</t>
  </si>
  <si>
    <t>Кутырёва</t>
  </si>
  <si>
    <t>0-1</t>
  </si>
  <si>
    <t>Исраелян</t>
  </si>
  <si>
    <t>0-2</t>
  </si>
  <si>
    <t>1-2</t>
  </si>
  <si>
    <t>Коротин</t>
  </si>
  <si>
    <t>Баженов</t>
  </si>
  <si>
    <t>Калитко</t>
  </si>
  <si>
    <t>3-1</t>
  </si>
  <si>
    <t>1-6</t>
  </si>
  <si>
    <t>Солоницын</t>
  </si>
  <si>
    <t>0-0</t>
  </si>
  <si>
    <t>Салов</t>
  </si>
  <si>
    <t>Калистратов</t>
  </si>
  <si>
    <t>0-5</t>
  </si>
  <si>
    <t>Пунько</t>
  </si>
  <si>
    <t>Берлизов</t>
  </si>
  <si>
    <t>Барбаянов</t>
  </si>
  <si>
    <t>Шевченко</t>
  </si>
  <si>
    <t>Ежов</t>
  </si>
  <si>
    <t>Харченко</t>
  </si>
  <si>
    <t>Гаврилов</t>
  </si>
  <si>
    <t>4-4</t>
  </si>
  <si>
    <t>0-4</t>
  </si>
  <si>
    <t>1-5</t>
  </si>
  <si>
    <t>1-3</t>
  </si>
  <si>
    <t>4-1</t>
  </si>
  <si>
    <t>1-0</t>
  </si>
  <si>
    <t>0-6</t>
  </si>
  <si>
    <t>Токарев</t>
  </si>
  <si>
    <t>Цирлин</t>
  </si>
  <si>
    <t>Алтынташ</t>
  </si>
  <si>
    <t>Львов</t>
  </si>
  <si>
    <t>1-9</t>
  </si>
  <si>
    <t>7-6</t>
  </si>
  <si>
    <t>Добровский</t>
  </si>
  <si>
    <t>Вершинин</t>
  </si>
  <si>
    <t>4-0</t>
  </si>
  <si>
    <t>Гюртекин</t>
  </si>
  <si>
    <t>Третьяков</t>
  </si>
  <si>
    <t>Зуев</t>
  </si>
  <si>
    <t>Румо</t>
  </si>
  <si>
    <t>2-2</t>
  </si>
  <si>
    <t>Корчагин</t>
  </si>
  <si>
    <t>Холиков</t>
  </si>
  <si>
    <t>4-5</t>
  </si>
  <si>
    <t>Мрочковская</t>
  </si>
  <si>
    <t>Ованесов</t>
  </si>
  <si>
    <t>Фирсов</t>
  </si>
  <si>
    <t>Магомедов</t>
  </si>
  <si>
    <t>Игнатов</t>
  </si>
  <si>
    <t>Коваль</t>
  </si>
  <si>
    <t>Шерекин</t>
  </si>
  <si>
    <t>Овчинников</t>
  </si>
  <si>
    <t>Савина</t>
  </si>
  <si>
    <t>7-1</t>
  </si>
  <si>
    <t>0-3</t>
  </si>
  <si>
    <t>8-1</t>
  </si>
  <si>
    <t>6-5</t>
  </si>
  <si>
    <t>Гринев</t>
  </si>
  <si>
    <t>Савин</t>
  </si>
  <si>
    <t>Князев</t>
  </si>
  <si>
    <t>Семенов</t>
  </si>
  <si>
    <t>Кочунц</t>
  </si>
  <si>
    <t>6-2</t>
  </si>
  <si>
    <t>5-0</t>
  </si>
  <si>
    <t>7-3</t>
  </si>
  <si>
    <t>Вербловский</t>
  </si>
  <si>
    <t>Федосеев</t>
  </si>
  <si>
    <t>Аносов</t>
  </si>
  <si>
    <t>Сезин</t>
  </si>
  <si>
    <t>Устюжанин</t>
  </si>
  <si>
    <t>Шулепов</t>
  </si>
  <si>
    <t>Тен</t>
  </si>
  <si>
    <t>Мурзаков</t>
  </si>
  <si>
    <t>Шашуркин</t>
  </si>
  <si>
    <t>Ходячая</t>
  </si>
  <si>
    <t>Киричков</t>
  </si>
  <si>
    <t>Спортсмен</t>
  </si>
  <si>
    <t>6-7 лет (до 8 кю)</t>
  </si>
  <si>
    <t>6-7 лет (от 8 кю)</t>
  </si>
  <si>
    <t>Мужчины</t>
  </si>
  <si>
    <t>Результаты турнира "АТАКА 2019"</t>
  </si>
  <si>
    <t>Жабин</t>
  </si>
  <si>
    <t>Хромов</t>
  </si>
  <si>
    <t>Телицын</t>
  </si>
  <si>
    <t>Жердев</t>
  </si>
  <si>
    <t>Усов</t>
  </si>
  <si>
    <t>Дубов</t>
  </si>
  <si>
    <t>Киселев</t>
  </si>
  <si>
    <t>Парушин</t>
  </si>
  <si>
    <t>5-8</t>
  </si>
  <si>
    <t>11-3</t>
  </si>
  <si>
    <t>3-11</t>
  </si>
  <si>
    <t>9-9</t>
  </si>
  <si>
    <t>10-5</t>
  </si>
  <si>
    <t>3-7</t>
  </si>
  <si>
    <t>4-12</t>
  </si>
  <si>
    <t>6-6</t>
  </si>
  <si>
    <t>5-5</t>
  </si>
  <si>
    <t>10-6</t>
  </si>
  <si>
    <t>11-6</t>
  </si>
  <si>
    <t>6-9</t>
  </si>
  <si>
    <t>9-3</t>
  </si>
  <si>
    <t>5-6</t>
  </si>
  <si>
    <t>6-4</t>
  </si>
  <si>
    <t>10-4</t>
  </si>
  <si>
    <t>7-0</t>
  </si>
  <si>
    <t>Дорошенко</t>
  </si>
  <si>
    <t>Животников</t>
  </si>
  <si>
    <t>Мишкин</t>
  </si>
  <si>
    <t>Холодков</t>
  </si>
  <si>
    <t>Мрочковский</t>
  </si>
  <si>
    <t>Козик</t>
  </si>
  <si>
    <t>Сильвестров</t>
  </si>
  <si>
    <t>8-9 лет, мальчики (до 7 кю)</t>
  </si>
  <si>
    <t>8-9 лет, мальчики (от 7 кю)</t>
  </si>
  <si>
    <t>10-12 лет, мальчики (до 5 кю )</t>
  </si>
  <si>
    <t>10-12 лет, мальчики (от 5 кю)</t>
  </si>
  <si>
    <t>10-12 лет, девочки (до 5 кю)</t>
  </si>
  <si>
    <t>10-12 лет, девочки (от 5 кю)</t>
  </si>
  <si>
    <t>13-15 лет, девушки</t>
  </si>
  <si>
    <t>Королёва</t>
  </si>
  <si>
    <t>Иващенко</t>
  </si>
  <si>
    <t>Баратова</t>
  </si>
  <si>
    <t>Лубенец</t>
  </si>
  <si>
    <t>Сбоева</t>
  </si>
  <si>
    <t>Ютцева</t>
  </si>
  <si>
    <t>7-4</t>
  </si>
  <si>
    <t>Фитисов</t>
  </si>
  <si>
    <t>Кечин</t>
  </si>
  <si>
    <t>Поддубный</t>
  </si>
  <si>
    <t>Егоров</t>
  </si>
  <si>
    <t>2-8</t>
  </si>
  <si>
    <t>7-2</t>
  </si>
  <si>
    <t>Дурбажев</t>
  </si>
  <si>
    <t>Миронов</t>
  </si>
  <si>
    <t>6-3</t>
  </si>
  <si>
    <t>4-9</t>
  </si>
  <si>
    <t>Сокол</t>
  </si>
  <si>
    <t>Сибиркина</t>
  </si>
  <si>
    <t>Жихарева</t>
  </si>
  <si>
    <t>Новикова</t>
  </si>
  <si>
    <t>Каржева</t>
  </si>
  <si>
    <t>2-5</t>
  </si>
  <si>
    <t>0-10</t>
  </si>
  <si>
    <t>8-3</t>
  </si>
  <si>
    <t>7-8 м</t>
  </si>
  <si>
    <t>7-8 ж</t>
  </si>
  <si>
    <t>9-10 м</t>
  </si>
  <si>
    <t>9-10 ж</t>
  </si>
  <si>
    <t>11-12 м</t>
  </si>
  <si>
    <t>11-12 ж</t>
  </si>
  <si>
    <t>13-14 ж</t>
  </si>
  <si>
    <t>15-16 м</t>
  </si>
  <si>
    <t>ФИ</t>
  </si>
  <si>
    <t>возраст</t>
  </si>
  <si>
    <t>кю</t>
  </si>
  <si>
    <t>кат.</t>
  </si>
  <si>
    <t>Аттест.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</si>
</sst>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&quot;р.&quot;_-;\-* #,##0&quot;р.&quot;_-;_-* &quot;-&quot;&quot;р.&quot;_-;_-@_-"/>
    <numFmt numFmtId="165" formatCode="dd\.mm\.yyyy"/>
  </numFmts>
  <fonts count="31" x14ac:knownFonts="1">
    <font>
      <sz val="10"/>
      <color indexed="8"/>
      <name val="Tahoma"/>
    </font>
    <font>
      <sz val="11"/>
      <color theme="1"/>
      <name val="Calibri"/>
      <family val="2"/>
      <charset val="204"/>
      <scheme val="minor"/>
    </font>
    <font>
      <sz val="8"/>
      <name val="Tahoma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Tahoma"/>
      <charset val="129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Tahoma"/>
    </font>
    <font>
      <sz val="10"/>
      <color rgb="FF000000"/>
      <name val="Tahoma"/>
      <charset val="1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indexed="8"/>
      <name val="Tahoma"/>
      <charset val="129"/>
    </font>
    <font>
      <sz val="10"/>
      <color indexed="8"/>
      <name val="Arial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sz val="10"/>
      <color indexed="8"/>
      <name val="Tahoma"/>
    </font>
    <font>
      <b/>
      <sz val="20"/>
      <color indexed="8"/>
      <name val="Tahoma"/>
      <charset val="204"/>
    </font>
    <font>
      <b/>
      <sz val="14"/>
      <name val="Tahoma"/>
      <charset val="204"/>
    </font>
    <font>
      <sz val="10"/>
      <name val="Tahoma"/>
      <charset val="204"/>
    </font>
    <font>
      <sz val="10"/>
      <color indexed="8"/>
      <name val="Tahoma"/>
      <charset val="204"/>
    </font>
    <font>
      <b/>
      <sz val="10"/>
      <color indexed="8"/>
      <name val="Tahoma"/>
      <charset val="204"/>
    </font>
    <font>
      <b/>
      <sz val="20"/>
      <name val="Tahoma"/>
      <charset val="204"/>
    </font>
    <font>
      <b/>
      <sz val="10"/>
      <name val="Tahoma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20"/>
      <name val="Tahoma"/>
      <family val="2"/>
      <charset val="204"/>
    </font>
    <font>
      <b/>
      <sz val="14"/>
      <name val="Tahoma"/>
      <family val="2"/>
      <charset val="204"/>
    </font>
    <font>
      <b/>
      <sz val="20"/>
      <color indexed="8"/>
      <name val="Tahoma"/>
      <family val="2"/>
      <charset val="204"/>
    </font>
    <font>
      <sz val="10"/>
      <name val="Verdana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8" fillId="0" borderId="0">
      <alignment vertical="center"/>
    </xf>
    <xf numFmtId="0" fontId="9" fillId="0" borderId="0"/>
    <xf numFmtId="0" fontId="11" fillId="0" borderId="0"/>
    <xf numFmtId="0" fontId="10" fillId="0" borderId="0">
      <protection locked="0"/>
    </xf>
    <xf numFmtId="0" fontId="1" fillId="0" borderId="0"/>
    <xf numFmtId="0" fontId="15" fillId="0" borderId="0">
      <alignment vertical="center"/>
    </xf>
    <xf numFmtId="0" fontId="29" fillId="0" borderId="0">
      <protection locked="0"/>
    </xf>
    <xf numFmtId="0" fontId="15" fillId="0" borderId="0">
      <alignment vertical="center"/>
    </xf>
  </cellStyleXfs>
  <cellXfs count="366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 vertical="center"/>
    </xf>
    <xf numFmtId="0" fontId="3" fillId="0" borderId="1" xfId="0" applyFont="1" applyBorder="1"/>
    <xf numFmtId="0" fontId="4" fillId="0" borderId="2" xfId="0" applyFont="1" applyBorder="1"/>
    <xf numFmtId="0" fontId="3" fillId="0" borderId="2" xfId="0" applyFont="1" applyBorder="1"/>
    <xf numFmtId="0" fontId="4" fillId="0" borderId="4" xfId="0" applyFont="1" applyBorder="1"/>
    <xf numFmtId="0" fontId="3" fillId="0" borderId="0" xfId="0" applyFont="1" applyBorder="1"/>
    <xf numFmtId="0" fontId="4" fillId="0" borderId="6" xfId="0" applyFont="1" applyBorder="1"/>
    <xf numFmtId="0" fontId="3" fillId="0" borderId="7" xfId="0" applyFont="1" applyBorder="1"/>
    <xf numFmtId="0" fontId="3" fillId="0" borderId="9" xfId="0" applyFont="1" applyBorder="1" applyAlignment="1">
      <alignment horizontal="left"/>
    </xf>
    <xf numFmtId="14" fontId="6" fillId="0" borderId="9" xfId="0" applyNumberFormat="1" applyFont="1" applyBorder="1" applyAlignment="1">
      <alignment horizontal="left"/>
    </xf>
    <xf numFmtId="0" fontId="4" fillId="0" borderId="0" xfId="0" applyFont="1"/>
    <xf numFmtId="14" fontId="4" fillId="0" borderId="0" xfId="0" applyNumberFormat="1" applyFont="1"/>
    <xf numFmtId="164" fontId="3" fillId="0" borderId="0" xfId="0" applyNumberFormat="1" applyFont="1"/>
    <xf numFmtId="0" fontId="7" fillId="0" borderId="0" xfId="0" applyFont="1"/>
    <xf numFmtId="0" fontId="3" fillId="0" borderId="9" xfId="0" applyFont="1" applyBorder="1" applyAlignment="1">
      <alignment horizontal="left"/>
    </xf>
    <xf numFmtId="14" fontId="6" fillId="0" borderId="9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0" xfId="0" applyFont="1"/>
    <xf numFmtId="165" fontId="12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0" fontId="13" fillId="0" borderId="2" xfId="0" applyFont="1" applyBorder="1" applyAlignment="1"/>
    <xf numFmtId="0" fontId="13" fillId="0" borderId="0" xfId="0" applyFont="1" applyBorder="1" applyAlignment="1"/>
    <xf numFmtId="0" fontId="13" fillId="0" borderId="7" xfId="0" applyFont="1" applyBorder="1" applyAlignment="1"/>
    <xf numFmtId="0" fontId="3" fillId="2" borderId="5" xfId="0" applyFont="1" applyFill="1" applyBorder="1"/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left"/>
    </xf>
    <xf numFmtId="14" fontId="6" fillId="0" borderId="9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0" xfId="0" applyFont="1"/>
    <xf numFmtId="0" fontId="3" fillId="3" borderId="5" xfId="0" applyFont="1" applyFill="1" applyBorder="1"/>
    <xf numFmtId="0" fontId="3" fillId="4" borderId="5" xfId="0" applyFont="1" applyFill="1" applyBorder="1"/>
    <xf numFmtId="0" fontId="13" fillId="0" borderId="0" xfId="0" applyFont="1" applyAlignment="1"/>
    <xf numFmtId="1" fontId="13" fillId="0" borderId="0" xfId="0" applyNumberFormat="1" applyFont="1" applyBorder="1" applyAlignment="1"/>
    <xf numFmtId="165" fontId="14" fillId="0" borderId="0" xfId="6" applyNumberFormat="1" applyFont="1" applyAlignment="1">
      <alignment horizontal="left"/>
    </xf>
    <xf numFmtId="165" fontId="14" fillId="0" borderId="0" xfId="6" applyNumberFormat="1" applyFont="1" applyAlignment="1">
      <alignment horizontal="left"/>
    </xf>
    <xf numFmtId="0" fontId="8" fillId="0" borderId="0" xfId="1">
      <alignment vertical="center"/>
    </xf>
    <xf numFmtId="0" fontId="19" fillId="0" borderId="0" xfId="1" applyFont="1" applyFill="1" applyBorder="1" applyAlignment="1"/>
    <xf numFmtId="49" fontId="19" fillId="0" borderId="0" xfId="1" applyNumberFormat="1" applyFont="1" applyFill="1" applyBorder="1" applyAlignment="1">
      <alignment horizontal="center"/>
    </xf>
    <xf numFmtId="0" fontId="19" fillId="0" borderId="0" xfId="1" applyFont="1" applyFill="1" applyAlignment="1"/>
    <xf numFmtId="0" fontId="19" fillId="0" borderId="0" xfId="1" applyFont="1" applyFill="1" applyBorder="1" applyAlignment="1">
      <alignment horizontal="center"/>
    </xf>
    <xf numFmtId="49" fontId="19" fillId="0" borderId="0" xfId="1" applyNumberFormat="1" applyFont="1" applyFill="1" applyAlignment="1"/>
    <xf numFmtId="49" fontId="16" fillId="0" borderId="0" xfId="1" applyNumberFormat="1" applyFont="1" applyAlignment="1"/>
    <xf numFmtId="0" fontId="19" fillId="0" borderId="2" xfId="1" applyFont="1" applyFill="1" applyBorder="1" applyAlignment="1"/>
    <xf numFmtId="0" fontId="19" fillId="0" borderId="3" xfId="1" applyFont="1" applyFill="1" applyBorder="1" applyAlignment="1">
      <alignment horizontal="left"/>
    </xf>
    <xf numFmtId="49" fontId="19" fillId="0" borderId="0" xfId="1" applyNumberFormat="1" applyFont="1" applyFill="1" applyAlignment="1">
      <alignment horizontal="center"/>
    </xf>
    <xf numFmtId="49" fontId="19" fillId="0" borderId="10" xfId="1" applyNumberFormat="1" applyFont="1" applyFill="1" applyBorder="1" applyAlignment="1">
      <alignment horizontal="center"/>
    </xf>
    <xf numFmtId="0" fontId="19" fillId="0" borderId="2" xfId="1" applyFont="1" applyFill="1" applyBorder="1" applyAlignment="1">
      <alignment horizontal="left"/>
    </xf>
    <xf numFmtId="49" fontId="19" fillId="0" borderId="5" xfId="1" applyNumberFormat="1" applyFont="1" applyFill="1" applyBorder="1" applyAlignment="1">
      <alignment horizontal="center"/>
    </xf>
    <xf numFmtId="49" fontId="19" fillId="0" borderId="8" xfId="1" applyNumberFormat="1" applyFont="1" applyFill="1" applyBorder="1" applyAlignment="1">
      <alignment horizontal="center"/>
    </xf>
    <xf numFmtId="49" fontId="19" fillId="0" borderId="3" xfId="1" applyNumberFormat="1" applyFont="1" applyFill="1" applyBorder="1" applyAlignment="1">
      <alignment horizontal="center"/>
    </xf>
    <xf numFmtId="0" fontId="16" fillId="0" borderId="8" xfId="1" applyFont="1" applyBorder="1" applyAlignment="1"/>
    <xf numFmtId="0" fontId="19" fillId="0" borderId="0" xfId="1" applyFont="1" applyFill="1" applyBorder="1" applyAlignment="1">
      <alignment horizontal="left"/>
    </xf>
    <xf numFmtId="49" fontId="16" fillId="0" borderId="0" xfId="1" applyNumberFormat="1" applyFont="1" applyFill="1" applyAlignment="1">
      <alignment horizontal="center"/>
    </xf>
    <xf numFmtId="49" fontId="16" fillId="0" borderId="5" xfId="1" applyNumberFormat="1" applyFont="1" applyFill="1" applyBorder="1" applyAlignment="1">
      <alignment horizontal="center"/>
    </xf>
    <xf numFmtId="49" fontId="20" fillId="0" borderId="0" xfId="1" applyNumberFormat="1" applyFont="1" applyFill="1" applyAlignment="1">
      <alignment horizontal="center"/>
    </xf>
    <xf numFmtId="49" fontId="16" fillId="0" borderId="0" xfId="1" applyNumberFormat="1" applyFont="1" applyFill="1" applyAlignment="1"/>
    <xf numFmtId="0" fontId="16" fillId="0" borderId="7" xfId="1" applyFont="1" applyBorder="1" applyAlignment="1"/>
    <xf numFmtId="49" fontId="20" fillId="0" borderId="10" xfId="1" applyNumberFormat="1" applyFont="1" applyFill="1" applyBorder="1" applyAlignment="1">
      <alignment horizontal="center"/>
    </xf>
    <xf numFmtId="49" fontId="16" fillId="0" borderId="8" xfId="1" applyNumberFormat="1" applyFont="1" applyFill="1" applyBorder="1" applyAlignment="1">
      <alignment horizontal="center"/>
    </xf>
    <xf numFmtId="0" fontId="16" fillId="0" borderId="0" xfId="1" applyFont="1" applyFill="1" applyAlignment="1"/>
    <xf numFmtId="0" fontId="16" fillId="0" borderId="0" xfId="1" applyFont="1" applyFill="1" applyAlignment="1">
      <alignment horizontal="center"/>
    </xf>
    <xf numFmtId="49" fontId="16" fillId="0" borderId="2" xfId="1" applyNumberFormat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21" fillId="0" borderId="0" xfId="1" applyFont="1" applyAlignment="1">
      <alignment horizontal="right"/>
    </xf>
    <xf numFmtId="49" fontId="16" fillId="0" borderId="3" xfId="1" applyNumberFormat="1" applyFont="1" applyFill="1" applyBorder="1" applyAlignment="1">
      <alignment horizontal="center"/>
    </xf>
    <xf numFmtId="0" fontId="16" fillId="0" borderId="3" xfId="1" applyFont="1" applyFill="1" applyBorder="1" applyAlignment="1"/>
    <xf numFmtId="0" fontId="16" fillId="0" borderId="8" xfId="1" applyFont="1" applyFill="1" applyBorder="1" applyAlignment="1"/>
    <xf numFmtId="0" fontId="16" fillId="0" borderId="2" xfId="1" applyFont="1" applyFill="1" applyBorder="1" applyAlignment="1"/>
    <xf numFmtId="49" fontId="20" fillId="0" borderId="1" xfId="1" applyNumberFormat="1" applyFont="1" applyFill="1" applyBorder="1" applyAlignment="1">
      <alignment horizontal="center"/>
    </xf>
    <xf numFmtId="49" fontId="16" fillId="0" borderId="0" xfId="1" applyNumberFormat="1" applyFont="1" applyAlignment="1">
      <alignment horizontal="center"/>
    </xf>
    <xf numFmtId="49" fontId="20" fillId="0" borderId="8" xfId="1" applyNumberFormat="1" applyFont="1" applyFill="1" applyBorder="1" applyAlignment="1">
      <alignment horizontal="center"/>
    </xf>
    <xf numFmtId="0" fontId="8" fillId="0" borderId="0" xfId="1" applyFill="1">
      <alignment vertical="center"/>
    </xf>
    <xf numFmtId="49" fontId="16" fillId="0" borderId="0" xfId="1" applyNumberFormat="1" applyFont="1" applyFill="1" applyBorder="1" applyAlignment="1"/>
    <xf numFmtId="49" fontId="20" fillId="0" borderId="0" xfId="1" applyNumberFormat="1" applyFont="1" applyFill="1" applyBorder="1" applyAlignment="1">
      <alignment horizontal="center"/>
    </xf>
    <xf numFmtId="49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/>
    <xf numFmtId="0" fontId="19" fillId="0" borderId="7" xfId="1" applyFont="1" applyFill="1" applyBorder="1" applyAlignment="1"/>
    <xf numFmtId="49" fontId="19" fillId="0" borderId="2" xfId="1" applyNumberFormat="1" applyFont="1" applyFill="1" applyBorder="1" applyAlignment="1">
      <alignment horizontal="center"/>
    </xf>
    <xf numFmtId="49" fontId="19" fillId="0" borderId="7" xfId="1" applyNumberFormat="1" applyFont="1" applyFill="1" applyBorder="1" applyAlignment="1">
      <alignment horizontal="center"/>
    </xf>
    <xf numFmtId="49" fontId="19" fillId="0" borderId="1" xfId="1" applyNumberFormat="1" applyFont="1" applyFill="1" applyBorder="1" applyAlignment="1">
      <alignment horizontal="center"/>
    </xf>
    <xf numFmtId="0" fontId="19" fillId="0" borderId="3" xfId="1" applyFont="1" applyFill="1" applyBorder="1" applyAlignment="1"/>
    <xf numFmtId="0" fontId="19" fillId="0" borderId="8" xfId="1" applyFont="1" applyFill="1" applyBorder="1" applyAlignment="1"/>
    <xf numFmtId="49" fontId="23" fillId="0" borderId="0" xfId="1" applyNumberFormat="1" applyFont="1" applyFill="1" applyBorder="1" applyAlignment="1">
      <alignment horizontal="right"/>
    </xf>
    <xf numFmtId="0" fontId="23" fillId="0" borderId="0" xfId="1" applyFont="1" applyFill="1" applyAlignment="1">
      <alignment horizontal="right"/>
    </xf>
    <xf numFmtId="0" fontId="23" fillId="0" borderId="2" xfId="1" applyFont="1" applyFill="1" applyBorder="1" applyAlignment="1">
      <alignment horizontal="right"/>
    </xf>
    <xf numFmtId="49" fontId="23" fillId="0" borderId="5" xfId="1" applyNumberFormat="1" applyFont="1" applyFill="1" applyBorder="1" applyAlignment="1">
      <alignment horizontal="right"/>
    </xf>
    <xf numFmtId="49" fontId="20" fillId="0" borderId="3" xfId="1" applyNumberFormat="1" applyFont="1" applyFill="1" applyBorder="1" applyAlignment="1">
      <alignment horizontal="center"/>
    </xf>
    <xf numFmtId="49" fontId="19" fillId="0" borderId="16" xfId="1" applyNumberFormat="1" applyFont="1" applyFill="1" applyBorder="1" applyAlignment="1">
      <alignment horizontal="center"/>
    </xf>
    <xf numFmtId="0" fontId="23" fillId="0" borderId="3" xfId="1" applyFont="1" applyFill="1" applyBorder="1" applyAlignment="1">
      <alignment horizontal="right"/>
    </xf>
    <xf numFmtId="0" fontId="19" fillId="0" borderId="5" xfId="1" applyFont="1" applyFill="1" applyBorder="1" applyAlignment="1"/>
    <xf numFmtId="49" fontId="24" fillId="0" borderId="0" xfId="1" applyNumberFormat="1" applyFont="1" applyFill="1" applyBorder="1" applyAlignment="1">
      <alignment horizontal="right"/>
    </xf>
    <xf numFmtId="0" fontId="24" fillId="0" borderId="0" xfId="1" applyFont="1" applyFill="1" applyBorder="1" applyAlignment="1">
      <alignment horizontal="right"/>
    </xf>
    <xf numFmtId="49" fontId="15" fillId="0" borderId="0" xfId="1" applyNumberFormat="1" applyFont="1" applyFill="1" applyBorder="1" applyAlignment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5" fillId="0" borderId="11" xfId="1" applyNumberFormat="1" applyFont="1" applyFill="1" applyBorder="1" applyAlignment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5" fillId="0" borderId="5" xfId="1" applyNumberFormat="1" applyFont="1" applyFill="1" applyBorder="1" applyAlignment="1">
      <alignment horizontal="center"/>
    </xf>
    <xf numFmtId="0" fontId="24" fillId="0" borderId="0" xfId="1" applyFont="1" applyFill="1" applyAlignment="1">
      <alignment horizontal="right"/>
    </xf>
    <xf numFmtId="0" fontId="24" fillId="0" borderId="2" xfId="1" applyFont="1" applyFill="1" applyBorder="1" applyAlignment="1">
      <alignment horizontal="right"/>
    </xf>
    <xf numFmtId="49" fontId="15" fillId="0" borderId="7" xfId="1" applyNumberFormat="1" applyFont="1" applyFill="1" applyBorder="1" applyAlignment="1">
      <alignment horizontal="center"/>
    </xf>
    <xf numFmtId="49" fontId="14" fillId="0" borderId="8" xfId="1" applyNumberFormat="1" applyFont="1" applyFill="1" applyBorder="1" applyAlignment="1">
      <alignment horizontal="center"/>
    </xf>
    <xf numFmtId="49" fontId="14" fillId="0" borderId="7" xfId="1" applyNumberFormat="1" applyFont="1" applyFill="1" applyBorder="1" applyAlignment="1">
      <alignment horizontal="center"/>
    </xf>
    <xf numFmtId="49" fontId="14" fillId="0" borderId="0" xfId="1" applyNumberFormat="1" applyFont="1" applyFill="1" applyAlignment="1">
      <alignment horizontal="center"/>
    </xf>
    <xf numFmtId="49" fontId="14" fillId="0" borderId="11" xfId="1" applyNumberFormat="1" applyFont="1" applyFill="1" applyBorder="1" applyAlignment="1">
      <alignment horizontal="center"/>
    </xf>
    <xf numFmtId="0" fontId="25" fillId="0" borderId="0" xfId="1" applyFont="1" applyAlignment="1">
      <alignment horizontal="right"/>
    </xf>
    <xf numFmtId="49" fontId="25" fillId="0" borderId="0" xfId="1" applyNumberFormat="1" applyFont="1" applyFill="1" applyAlignment="1">
      <alignment horizontal="right"/>
    </xf>
    <xf numFmtId="0" fontId="25" fillId="0" borderId="0" xfId="1" applyFont="1" applyFill="1" applyAlignment="1">
      <alignment horizontal="right"/>
    </xf>
    <xf numFmtId="0" fontId="15" fillId="0" borderId="0" xfId="6" applyFont="1" applyFill="1" applyAlignment="1"/>
    <xf numFmtId="0" fontId="14" fillId="0" borderId="0" xfId="6" applyFont="1" applyFill="1" applyAlignment="1"/>
    <xf numFmtId="49" fontId="14" fillId="0" borderId="0" xfId="6" applyNumberFormat="1" applyFont="1" applyFill="1" applyAlignment="1"/>
    <xf numFmtId="49" fontId="15" fillId="0" borderId="0" xfId="6" applyNumberFormat="1" applyFont="1" applyFill="1" applyBorder="1" applyAlignment="1"/>
    <xf numFmtId="49" fontId="15" fillId="0" borderId="0" xfId="6" applyNumberFormat="1" applyFont="1" applyFill="1" applyBorder="1" applyAlignment="1">
      <alignment horizontal="center"/>
    </xf>
    <xf numFmtId="49" fontId="15" fillId="0" borderId="0" xfId="6" applyNumberFormat="1" applyFont="1" applyFill="1" applyAlignment="1"/>
    <xf numFmtId="49" fontId="3" fillId="0" borderId="0" xfId="6" applyNumberFormat="1" applyFont="1" applyFill="1" applyAlignment="1"/>
    <xf numFmtId="0" fontId="15" fillId="0" borderId="7" xfId="6" applyFont="1" applyFill="1" applyBorder="1" applyAlignment="1"/>
    <xf numFmtId="0" fontId="15" fillId="0" borderId="3" xfId="6" applyFont="1" applyFill="1" applyBorder="1" applyAlignment="1"/>
    <xf numFmtId="49" fontId="15" fillId="0" borderId="0" xfId="6" applyNumberFormat="1" applyFont="1" applyFill="1" applyAlignment="1">
      <alignment horizontal="center"/>
    </xf>
    <xf numFmtId="0" fontId="15" fillId="0" borderId="8" xfId="6" applyFont="1" applyFill="1" applyBorder="1" applyAlignment="1"/>
    <xf numFmtId="49" fontId="15" fillId="0" borderId="10" xfId="6" applyNumberFormat="1" applyFont="1" applyFill="1" applyBorder="1" applyAlignment="1">
      <alignment horizontal="center"/>
    </xf>
    <xf numFmtId="49" fontId="15" fillId="0" borderId="5" xfId="6" applyNumberFormat="1" applyFont="1" applyFill="1" applyBorder="1" applyAlignment="1">
      <alignment horizontal="center"/>
    </xf>
    <xf numFmtId="49" fontId="15" fillId="0" borderId="8" xfId="6" applyNumberFormat="1" applyFont="1" applyFill="1" applyBorder="1" applyAlignment="1">
      <alignment horizontal="center"/>
    </xf>
    <xf numFmtId="49" fontId="15" fillId="0" borderId="1" xfId="6" applyNumberFormat="1" applyFont="1" applyFill="1" applyBorder="1" applyAlignment="1">
      <alignment horizontal="center"/>
    </xf>
    <xf numFmtId="49" fontId="15" fillId="0" borderId="6" xfId="6" applyNumberFormat="1" applyFont="1" applyFill="1" applyBorder="1" applyAlignment="1">
      <alignment horizontal="center"/>
    </xf>
    <xf numFmtId="49" fontId="15" fillId="0" borderId="3" xfId="6" applyNumberFormat="1" applyFont="1" applyFill="1" applyBorder="1" applyAlignment="1">
      <alignment horizontal="center"/>
    </xf>
    <xf numFmtId="49" fontId="15" fillId="0" borderId="11" xfId="6" applyNumberFormat="1" applyFont="1" applyFill="1" applyBorder="1" applyAlignment="1">
      <alignment horizontal="center"/>
    </xf>
    <xf numFmtId="49" fontId="24" fillId="0" borderId="0" xfId="6" applyNumberFormat="1" applyFont="1" applyFill="1" applyAlignment="1">
      <alignment horizontal="right"/>
    </xf>
    <xf numFmtId="0" fontId="24" fillId="0" borderId="0" xfId="6" applyFont="1" applyFill="1" applyAlignment="1">
      <alignment horizontal="right"/>
    </xf>
    <xf numFmtId="49" fontId="15" fillId="0" borderId="16" xfId="6" applyNumberFormat="1" applyFont="1" applyFill="1" applyBorder="1" applyAlignment="1">
      <alignment horizontal="center"/>
    </xf>
    <xf numFmtId="0" fontId="24" fillId="0" borderId="2" xfId="6" applyFont="1" applyFill="1" applyBorder="1" applyAlignment="1">
      <alignment horizontal="right"/>
    </xf>
    <xf numFmtId="49" fontId="15" fillId="0" borderId="7" xfId="6" applyNumberFormat="1" applyFont="1" applyFill="1" applyBorder="1" applyAlignment="1">
      <alignment horizontal="center"/>
    </xf>
    <xf numFmtId="0" fontId="15" fillId="0" borderId="2" xfId="6" applyFont="1" applyFill="1" applyBorder="1" applyAlignment="1"/>
    <xf numFmtId="0" fontId="14" fillId="0" borderId="0" xfId="6" applyFont="1" applyFill="1" applyBorder="1" applyAlignment="1"/>
    <xf numFmtId="0" fontId="27" fillId="0" borderId="0" xfId="6" applyFont="1" applyFill="1" applyAlignment="1"/>
    <xf numFmtId="0" fontId="14" fillId="0" borderId="0" xfId="6" applyFont="1" applyFill="1" applyAlignment="1">
      <alignment horizontal="center"/>
    </xf>
    <xf numFmtId="0" fontId="15" fillId="0" borderId="0" xfId="6" applyFont="1" applyFill="1" applyBorder="1" applyAlignment="1"/>
    <xf numFmtId="0" fontId="3" fillId="0" borderId="0" xfId="6" applyFont="1" applyFill="1" applyAlignment="1"/>
    <xf numFmtId="49" fontId="15" fillId="0" borderId="3" xfId="6" applyNumberFormat="1" applyFont="1" applyFill="1" applyBorder="1" applyAlignment="1">
      <alignment horizontal="left"/>
    </xf>
    <xf numFmtId="0" fontId="14" fillId="0" borderId="7" xfId="6" applyFont="1" applyFill="1" applyBorder="1" applyAlignment="1"/>
    <xf numFmtId="49" fontId="15" fillId="0" borderId="2" xfId="6" applyNumberFormat="1" applyFont="1" applyFill="1" applyBorder="1" applyAlignment="1">
      <alignment horizontal="left"/>
    </xf>
    <xf numFmtId="49" fontId="15" fillId="0" borderId="2" xfId="6" applyNumberFormat="1" applyFont="1" applyFill="1" applyBorder="1" applyAlignment="1">
      <alignment horizontal="center"/>
    </xf>
    <xf numFmtId="49" fontId="14" fillId="0" borderId="0" xfId="6" applyNumberFormat="1" applyFont="1" applyFill="1" applyBorder="1" applyAlignment="1">
      <alignment horizontal="center"/>
    </xf>
    <xf numFmtId="0" fontId="14" fillId="0" borderId="8" xfId="6" applyFont="1" applyFill="1" applyBorder="1" applyAlignment="1"/>
    <xf numFmtId="49" fontId="15" fillId="0" borderId="0" xfId="6" applyNumberFormat="1" applyFont="1" applyFill="1" applyBorder="1" applyAlignment="1">
      <alignment horizontal="left"/>
    </xf>
    <xf numFmtId="49" fontId="24" fillId="0" borderId="0" xfId="6" applyNumberFormat="1" applyFont="1" applyFill="1" applyBorder="1" applyAlignment="1">
      <alignment horizontal="right"/>
    </xf>
    <xf numFmtId="0" fontId="24" fillId="0" borderId="0" xfId="6" applyFont="1" applyFill="1" applyBorder="1" applyAlignment="1">
      <alignment horizontal="right"/>
    </xf>
    <xf numFmtId="49" fontId="24" fillId="0" borderId="2" xfId="6" applyNumberFormat="1" applyFont="1" applyFill="1" applyBorder="1" applyAlignment="1">
      <alignment horizontal="right"/>
    </xf>
    <xf numFmtId="49" fontId="14" fillId="0" borderId="8" xfId="6" applyNumberFormat="1" applyFont="1" applyFill="1" applyBorder="1" applyAlignment="1">
      <alignment horizontal="center"/>
    </xf>
    <xf numFmtId="49" fontId="14" fillId="0" borderId="1" xfId="6" applyNumberFormat="1" applyFont="1" applyFill="1" applyBorder="1" applyAlignment="1">
      <alignment horizontal="center"/>
    </xf>
    <xf numFmtId="49" fontId="14" fillId="0" borderId="0" xfId="6" applyNumberFormat="1" applyFont="1" applyFill="1" applyBorder="1" applyAlignment="1"/>
    <xf numFmtId="49" fontId="14" fillId="0" borderId="5" xfId="6" applyNumberFormat="1" applyFont="1" applyFill="1" applyBorder="1" applyAlignment="1"/>
    <xf numFmtId="0" fontId="25" fillId="0" borderId="0" xfId="6" applyFont="1" applyFill="1" applyAlignment="1">
      <alignment horizontal="right"/>
    </xf>
    <xf numFmtId="49" fontId="14" fillId="0" borderId="8" xfId="6" applyNumberFormat="1" applyFont="1" applyFill="1" applyBorder="1" applyAlignment="1"/>
    <xf numFmtId="49" fontId="14" fillId="0" borderId="0" xfId="6" applyNumberFormat="1" applyFont="1" applyFill="1" applyAlignment="1">
      <alignment horizontal="center"/>
    </xf>
    <xf numFmtId="0" fontId="26" fillId="0" borderId="0" xfId="0" applyFont="1" applyFill="1" applyAlignment="1"/>
    <xf numFmtId="0" fontId="15" fillId="0" borderId="0" xfId="0" applyFont="1" applyFill="1" applyAlignment="1"/>
    <xf numFmtId="0" fontId="27" fillId="0" borderId="0" xfId="0" applyFont="1" applyFill="1" applyAlignment="1"/>
    <xf numFmtId="0" fontId="0" fillId="0" borderId="0" xfId="0" applyAlignment="1">
      <alignment vertical="center"/>
    </xf>
    <xf numFmtId="0" fontId="14" fillId="0" borderId="0" xfId="0" applyFont="1" applyFill="1" applyBorder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49" fontId="14" fillId="0" borderId="0" xfId="0" applyNumberFormat="1" applyFont="1" applyFill="1" applyAlignment="1"/>
    <xf numFmtId="49" fontId="14" fillId="0" borderId="0" xfId="0" applyNumberFormat="1" applyFont="1" applyFill="1" applyAlignment="1">
      <alignment horizontal="center"/>
    </xf>
    <xf numFmtId="0" fontId="15" fillId="0" borderId="0" xfId="6">
      <alignment vertical="center"/>
    </xf>
    <xf numFmtId="0" fontId="3" fillId="0" borderId="0" xfId="6" applyFont="1" applyAlignment="1"/>
    <xf numFmtId="0" fontId="15" fillId="0" borderId="0" xfId="6" applyFont="1" applyFill="1" applyBorder="1" applyAlignment="1">
      <alignment horizontal="center"/>
    </xf>
    <xf numFmtId="0" fontId="15" fillId="0" borderId="7" xfId="6" applyFont="1" applyFill="1" applyBorder="1" applyAlignment="1">
      <alignment horizontal="left"/>
    </xf>
    <xf numFmtId="0" fontId="15" fillId="0" borderId="3" xfId="6" applyFont="1" applyFill="1" applyBorder="1" applyAlignment="1">
      <alignment horizontal="left"/>
    </xf>
    <xf numFmtId="0" fontId="15" fillId="0" borderId="2" xfId="6" applyFont="1" applyFill="1" applyBorder="1" applyAlignment="1">
      <alignment horizontal="left"/>
    </xf>
    <xf numFmtId="0" fontId="15" fillId="0" borderId="8" xfId="6" applyFont="1" applyFill="1" applyBorder="1" applyAlignment="1">
      <alignment horizontal="left"/>
    </xf>
    <xf numFmtId="0" fontId="14" fillId="0" borderId="0" xfId="6" applyFont="1" applyBorder="1" applyAlignment="1"/>
    <xf numFmtId="0" fontId="15" fillId="0" borderId="0" xfId="6" applyFont="1" applyFill="1" applyBorder="1" applyAlignment="1">
      <alignment horizontal="left"/>
    </xf>
    <xf numFmtId="49" fontId="14" fillId="0" borderId="3" xfId="6" applyNumberFormat="1" applyFont="1" applyFill="1" applyBorder="1" applyAlignment="1">
      <alignment horizontal="center"/>
    </xf>
    <xf numFmtId="49" fontId="14" fillId="0" borderId="5" xfId="6" applyNumberFormat="1" applyFont="1" applyFill="1" applyBorder="1" applyAlignment="1">
      <alignment horizontal="center"/>
    </xf>
    <xf numFmtId="49" fontId="14" fillId="0" borderId="2" xfId="6" applyNumberFormat="1" applyFont="1" applyFill="1" applyBorder="1" applyAlignment="1">
      <alignment horizontal="center"/>
    </xf>
    <xf numFmtId="49" fontId="14" fillId="0" borderId="11" xfId="6" applyNumberFormat="1" applyFont="1" applyFill="1" applyBorder="1" applyAlignment="1">
      <alignment horizontal="center"/>
    </xf>
    <xf numFmtId="49" fontId="14" fillId="0" borderId="10" xfId="6" applyNumberFormat="1" applyFont="1" applyFill="1" applyBorder="1" applyAlignment="1">
      <alignment horizontal="center"/>
    </xf>
    <xf numFmtId="0" fontId="14" fillId="0" borderId="5" xfId="6" applyFont="1" applyFill="1" applyBorder="1" applyAlignment="1"/>
    <xf numFmtId="0" fontId="14" fillId="0" borderId="2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0" fontId="14" fillId="0" borderId="6" xfId="6" applyFont="1" applyFill="1" applyBorder="1" applyAlignment="1">
      <alignment horizontal="center"/>
    </xf>
    <xf numFmtId="0" fontId="25" fillId="0" borderId="0" xfId="6" applyFont="1" applyFill="1" applyBorder="1" applyAlignment="1">
      <alignment horizontal="right"/>
    </xf>
    <xf numFmtId="0" fontId="14" fillId="0" borderId="13" xfId="6" applyFont="1" applyFill="1" applyBorder="1" applyAlignment="1"/>
    <xf numFmtId="0" fontId="25" fillId="0" borderId="0" xfId="6" applyFont="1" applyAlignment="1">
      <alignment horizontal="right"/>
    </xf>
    <xf numFmtId="0" fontId="14" fillId="0" borderId="13" xfId="6" applyFont="1" applyFill="1" applyBorder="1" applyAlignment="1">
      <alignment horizontal="center"/>
    </xf>
    <xf numFmtId="0" fontId="14" fillId="0" borderId="3" xfId="6" applyFont="1" applyFill="1" applyBorder="1" applyAlignment="1"/>
    <xf numFmtId="49" fontId="14" fillId="0" borderId="13" xfId="6" applyNumberFormat="1" applyFont="1" applyFill="1" applyBorder="1" applyAlignment="1">
      <alignment horizontal="center"/>
    </xf>
    <xf numFmtId="49" fontId="25" fillId="0" borderId="0" xfId="6" applyNumberFormat="1" applyFont="1" applyFill="1" applyBorder="1" applyAlignment="1">
      <alignment horizontal="right"/>
    </xf>
    <xf numFmtId="0" fontId="14" fillId="0" borderId="0" xfId="6" applyFont="1" applyBorder="1" applyAlignment="1">
      <alignment horizontal="center"/>
    </xf>
    <xf numFmtId="0" fontId="14" fillId="0" borderId="2" xfId="6" applyFont="1" applyFill="1" applyBorder="1" applyAlignment="1"/>
    <xf numFmtId="49" fontId="14" fillId="0" borderId="6" xfId="6" applyNumberFormat="1" applyFont="1" applyFill="1" applyBorder="1" applyAlignment="1">
      <alignment horizontal="center"/>
    </xf>
    <xf numFmtId="0" fontId="14" fillId="0" borderId="18" xfId="6" applyFont="1" applyBorder="1" applyAlignment="1"/>
    <xf numFmtId="0" fontId="14" fillId="0" borderId="11" xfId="6" applyFont="1" applyFill="1" applyBorder="1" applyAlignment="1">
      <alignment horizontal="center"/>
    </xf>
    <xf numFmtId="49" fontId="25" fillId="0" borderId="5" xfId="6" applyNumberFormat="1" applyFont="1" applyFill="1" applyBorder="1" applyAlignment="1">
      <alignment horizontal="right"/>
    </xf>
    <xf numFmtId="49" fontId="25" fillId="0" borderId="3" xfId="6" applyNumberFormat="1" applyFont="1" applyFill="1" applyBorder="1" applyAlignment="1">
      <alignment horizontal="right"/>
    </xf>
    <xf numFmtId="0" fontId="14" fillId="0" borderId="5" xfId="6" applyFont="1" applyFill="1" applyBorder="1" applyAlignment="1">
      <alignment horizontal="center"/>
    </xf>
    <xf numFmtId="0" fontId="14" fillId="0" borderId="8" xfId="6" applyFont="1" applyFill="1" applyBorder="1" applyAlignment="1">
      <alignment horizontal="center"/>
    </xf>
    <xf numFmtId="0" fontId="14" fillId="0" borderId="19" xfId="6" applyFont="1" applyFill="1" applyBorder="1" applyAlignment="1"/>
    <xf numFmtId="49" fontId="14" fillId="0" borderId="7" xfId="6" applyNumberFormat="1" applyFont="1" applyFill="1" applyBorder="1" applyAlignment="1">
      <alignment horizontal="center"/>
    </xf>
    <xf numFmtId="0" fontId="14" fillId="0" borderId="0" xfId="6" applyFont="1" applyAlignment="1">
      <alignment horizontal="center"/>
    </xf>
    <xf numFmtId="0" fontId="15" fillId="0" borderId="0" xfId="6" applyAlignment="1">
      <alignment horizontal="left" vertical="center"/>
    </xf>
    <xf numFmtId="0" fontId="14" fillId="0" borderId="8" xfId="6" applyFont="1" applyBorder="1" applyAlignment="1">
      <alignment horizontal="left"/>
    </xf>
    <xf numFmtId="0" fontId="14" fillId="0" borderId="0" xfId="6" applyFont="1" applyFill="1" applyAlignment="1">
      <alignment horizontal="left"/>
    </xf>
    <xf numFmtId="0" fontId="28" fillId="0" borderId="0" xfId="6" applyFont="1" applyFill="1" applyAlignment="1"/>
    <xf numFmtId="0" fontId="3" fillId="0" borderId="8" xfId="6" applyFont="1" applyFill="1" applyBorder="1" applyAlignment="1">
      <alignment horizontal="left"/>
    </xf>
    <xf numFmtId="49" fontId="14" fillId="0" borderId="0" xfId="6" applyNumberFormat="1" applyFont="1" applyFill="1" applyAlignment="1">
      <alignment horizontal="left"/>
    </xf>
    <xf numFmtId="0" fontId="3" fillId="0" borderId="7" xfId="6" applyFont="1" applyFill="1" applyBorder="1" applyAlignment="1"/>
    <xf numFmtId="0" fontId="3" fillId="0" borderId="8" xfId="6" applyFont="1" applyFill="1" applyBorder="1" applyAlignment="1"/>
    <xf numFmtId="49" fontId="14" fillId="0" borderId="0" xfId="6" applyNumberFormat="1" applyFont="1" applyFill="1" applyBorder="1" applyAlignment="1">
      <alignment horizontal="left"/>
    </xf>
    <xf numFmtId="49" fontId="25" fillId="0" borderId="0" xfId="6" applyNumberFormat="1" applyFont="1" applyFill="1" applyAlignment="1">
      <alignment horizontal="right"/>
    </xf>
    <xf numFmtId="49" fontId="14" fillId="0" borderId="3" xfId="6" applyNumberFormat="1" applyFont="1" applyFill="1" applyBorder="1" applyAlignment="1"/>
    <xf numFmtId="49" fontId="25" fillId="0" borderId="8" xfId="6" applyNumberFormat="1" applyFont="1" applyFill="1" applyBorder="1" applyAlignment="1">
      <alignment horizontal="right"/>
    </xf>
    <xf numFmtId="49" fontId="15" fillId="0" borderId="4" xfId="6" applyNumberFormat="1" applyFont="1" applyFill="1" applyBorder="1" applyAlignment="1">
      <alignment horizontal="center"/>
    </xf>
    <xf numFmtId="49" fontId="24" fillId="0" borderId="5" xfId="6" applyNumberFormat="1" applyFont="1" applyFill="1" applyBorder="1" applyAlignment="1">
      <alignment horizontal="right"/>
    </xf>
    <xf numFmtId="49" fontId="24" fillId="0" borderId="3" xfId="6" applyNumberFormat="1" applyFont="1" applyFill="1" applyBorder="1" applyAlignment="1">
      <alignment horizontal="right"/>
    </xf>
    <xf numFmtId="0" fontId="15" fillId="0" borderId="0" xfId="6" applyFont="1" applyFill="1" applyAlignment="1">
      <alignment horizontal="left"/>
    </xf>
    <xf numFmtId="0" fontId="28" fillId="0" borderId="0" xfId="6" applyFont="1" applyAlignment="1"/>
    <xf numFmtId="49" fontId="14" fillId="0" borderId="0" xfId="6" applyNumberFormat="1" applyFont="1" applyAlignment="1"/>
    <xf numFmtId="49" fontId="25" fillId="0" borderId="0" xfId="6" applyNumberFormat="1" applyFont="1" applyAlignment="1"/>
    <xf numFmtId="49" fontId="14" fillId="5" borderId="9" xfId="6" applyNumberFormat="1" applyFont="1" applyFill="1" applyBorder="1" applyAlignment="1"/>
    <xf numFmtId="49" fontId="14" fillId="0" borderId="9" xfId="6" applyNumberFormat="1" applyFont="1" applyFill="1" applyBorder="1" applyAlignment="1">
      <alignment horizontal="center"/>
    </xf>
    <xf numFmtId="49" fontId="14" fillId="5" borderId="9" xfId="6" applyNumberFormat="1" applyFont="1" applyFill="1" applyBorder="1" applyAlignment="1">
      <alignment horizontal="center"/>
    </xf>
    <xf numFmtId="0" fontId="14" fillId="5" borderId="9" xfId="6" applyFont="1" applyFill="1" applyBorder="1" applyAlignment="1"/>
    <xf numFmtId="49" fontId="14" fillId="0" borderId="0" xfId="6" applyNumberFormat="1" applyFont="1" applyAlignment="1">
      <alignment horizontal="center"/>
    </xf>
    <xf numFmtId="0" fontId="14" fillId="0" borderId="20" xfId="6" applyNumberFormat="1" applyFont="1" applyBorder="1" applyAlignment="1">
      <alignment horizontal="center"/>
    </xf>
    <xf numFmtId="1" fontId="14" fillId="0" borderId="20" xfId="6" applyNumberFormat="1" applyFont="1" applyBorder="1" applyAlignment="1">
      <alignment horizontal="center"/>
    </xf>
    <xf numFmtId="49" fontId="14" fillId="0" borderId="20" xfId="6" applyNumberFormat="1" applyFont="1" applyBorder="1" applyAlignment="1">
      <alignment horizontal="center"/>
    </xf>
    <xf numFmtId="49" fontId="14" fillId="0" borderId="12" xfId="6" applyNumberFormat="1" applyFont="1" applyFill="1" applyBorder="1" applyAlignment="1">
      <alignment horizontal="center"/>
    </xf>
    <xf numFmtId="0" fontId="14" fillId="0" borderId="0" xfId="6" applyFont="1" applyAlignment="1"/>
    <xf numFmtId="0" fontId="14" fillId="0" borderId="3" xfId="6" applyFont="1" applyFill="1" applyBorder="1" applyAlignment="1">
      <alignment horizontal="center"/>
    </xf>
    <xf numFmtId="0" fontId="14" fillId="0" borderId="14" xfId="6" applyFont="1" applyFill="1" applyBorder="1" applyAlignment="1">
      <alignment horizontal="center"/>
    </xf>
    <xf numFmtId="0" fontId="14" fillId="0" borderId="7" xfId="6" applyFont="1" applyFill="1" applyBorder="1" applyAlignment="1">
      <alignment horizontal="center"/>
    </xf>
    <xf numFmtId="0" fontId="14" fillId="0" borderId="2" xfId="6" applyFont="1" applyBorder="1" applyAlignment="1"/>
    <xf numFmtId="49" fontId="15" fillId="0" borderId="0" xfId="6" applyNumberFormat="1" applyFont="1" applyFill="1" applyAlignment="1">
      <alignment horizontal="left"/>
    </xf>
    <xf numFmtId="49" fontId="15" fillId="0" borderId="8" xfId="6" applyNumberFormat="1" applyFont="1" applyFill="1" applyBorder="1" applyAlignment="1">
      <alignment horizontal="left"/>
    </xf>
    <xf numFmtId="49" fontId="24" fillId="0" borderId="5" xfId="6" applyNumberFormat="1" applyFont="1" applyFill="1" applyBorder="1" applyAlignment="1">
      <alignment horizontal="center"/>
    </xf>
    <xf numFmtId="49" fontId="15" fillId="0" borderId="1" xfId="6" applyNumberFormat="1" applyFont="1" applyFill="1" applyBorder="1" applyAlignment="1">
      <alignment horizontal="center" vertical="center"/>
    </xf>
    <xf numFmtId="0" fontId="15" fillId="0" borderId="0" xfId="6" applyFont="1" applyFill="1" applyAlignment="1">
      <alignment horizontal="center"/>
    </xf>
    <xf numFmtId="0" fontId="15" fillId="0" borderId="0" xfId="8">
      <alignment vertical="center"/>
    </xf>
    <xf numFmtId="0" fontId="15" fillId="0" borderId="0" xfId="8" applyFont="1" applyFill="1" applyBorder="1" applyAlignment="1"/>
    <xf numFmtId="49" fontId="15" fillId="0" borderId="0" xfId="8" applyNumberFormat="1" applyFont="1" applyFill="1" applyBorder="1" applyAlignment="1">
      <alignment horizontal="center"/>
    </xf>
    <xf numFmtId="0" fontId="15" fillId="0" borderId="0" xfId="8" applyFont="1" applyFill="1" applyAlignment="1"/>
    <xf numFmtId="0" fontId="15" fillId="0" borderId="0" xfId="8" applyFont="1" applyFill="1" applyBorder="1" applyAlignment="1">
      <alignment horizontal="center"/>
    </xf>
    <xf numFmtId="0" fontId="15" fillId="0" borderId="0" xfId="8" applyAlignment="1">
      <alignment horizontal="left" vertical="center"/>
    </xf>
    <xf numFmtId="49" fontId="15" fillId="0" borderId="0" xfId="8" applyNumberFormat="1" applyFont="1" applyFill="1" applyAlignment="1"/>
    <xf numFmtId="49" fontId="14" fillId="0" borderId="0" xfId="8" applyNumberFormat="1" applyFont="1" applyAlignment="1"/>
    <xf numFmtId="0" fontId="15" fillId="0" borderId="2" xfId="8" applyFont="1" applyFill="1" applyBorder="1" applyAlignment="1"/>
    <xf numFmtId="0" fontId="15" fillId="0" borderId="3" xfId="8" applyFont="1" applyFill="1" applyBorder="1" applyAlignment="1">
      <alignment horizontal="left"/>
    </xf>
    <xf numFmtId="49" fontId="15" fillId="0" borderId="0" xfId="8" applyNumberFormat="1" applyFont="1" applyFill="1" applyAlignment="1">
      <alignment horizontal="center"/>
    </xf>
    <xf numFmtId="49" fontId="15" fillId="0" borderId="10" xfId="8" applyNumberFormat="1" applyFont="1" applyFill="1" applyBorder="1" applyAlignment="1">
      <alignment horizontal="center"/>
    </xf>
    <xf numFmtId="0" fontId="15" fillId="0" borderId="2" xfId="8" applyFont="1" applyFill="1" applyBorder="1" applyAlignment="1">
      <alignment horizontal="left"/>
    </xf>
    <xf numFmtId="49" fontId="15" fillId="0" borderId="5" xfId="8" applyNumberFormat="1" applyFont="1" applyFill="1" applyBorder="1" applyAlignment="1">
      <alignment horizontal="center"/>
    </xf>
    <xf numFmtId="49" fontId="15" fillId="0" borderId="6" xfId="8" applyNumberFormat="1" applyFont="1" applyFill="1" applyBorder="1" applyAlignment="1">
      <alignment horizontal="center"/>
    </xf>
    <xf numFmtId="49" fontId="15" fillId="0" borderId="8" xfId="8" applyNumberFormat="1" applyFont="1" applyFill="1" applyBorder="1" applyAlignment="1">
      <alignment horizontal="center"/>
    </xf>
    <xf numFmtId="49" fontId="15" fillId="0" borderId="3" xfId="8" applyNumberFormat="1" applyFont="1" applyFill="1" applyBorder="1" applyAlignment="1">
      <alignment horizontal="center"/>
    </xf>
    <xf numFmtId="0" fontId="14" fillId="0" borderId="8" xfId="8" applyFont="1" applyBorder="1" applyAlignment="1">
      <alignment horizontal="left"/>
    </xf>
    <xf numFmtId="0" fontId="15" fillId="0" borderId="0" xfId="8" applyFont="1" applyFill="1" applyBorder="1" applyAlignment="1">
      <alignment horizontal="left"/>
    </xf>
    <xf numFmtId="49" fontId="15" fillId="0" borderId="11" xfId="8" applyNumberFormat="1" applyFont="1" applyFill="1" applyBorder="1" applyAlignment="1">
      <alignment horizontal="center"/>
    </xf>
    <xf numFmtId="49" fontId="14" fillId="0" borderId="0" xfId="8" applyNumberFormat="1" applyFont="1" applyFill="1" applyAlignment="1">
      <alignment horizontal="center"/>
    </xf>
    <xf numFmtId="49" fontId="14" fillId="0" borderId="5" xfId="8" applyNumberFormat="1" applyFont="1" applyFill="1" applyBorder="1" applyAlignment="1">
      <alignment horizontal="center"/>
    </xf>
    <xf numFmtId="49" fontId="14" fillId="0" borderId="0" xfId="8" applyNumberFormat="1" applyFont="1" applyFill="1" applyAlignment="1"/>
    <xf numFmtId="49" fontId="14" fillId="0" borderId="3" xfId="8" applyNumberFormat="1" applyFont="1" applyFill="1" applyBorder="1" applyAlignment="1">
      <alignment horizontal="center"/>
    </xf>
    <xf numFmtId="49" fontId="14" fillId="0" borderId="8" xfId="8" applyNumberFormat="1" applyFont="1" applyFill="1" applyBorder="1" applyAlignment="1">
      <alignment horizontal="center"/>
    </xf>
    <xf numFmtId="0" fontId="14" fillId="0" borderId="7" xfId="8" applyFont="1" applyBorder="1" applyAlignment="1">
      <alignment horizontal="left"/>
    </xf>
    <xf numFmtId="49" fontId="14" fillId="0" borderId="0" xfId="8" applyNumberFormat="1" applyFont="1" applyFill="1" applyBorder="1" applyAlignment="1">
      <alignment horizontal="center"/>
    </xf>
    <xf numFmtId="49" fontId="14" fillId="0" borderId="2" xfId="8" applyNumberFormat="1" applyFont="1" applyFill="1" applyBorder="1" applyAlignment="1">
      <alignment horizontal="center"/>
    </xf>
    <xf numFmtId="49" fontId="14" fillId="0" borderId="12" xfId="8" applyNumberFormat="1" applyFont="1" applyFill="1" applyBorder="1" applyAlignment="1">
      <alignment horizontal="center"/>
    </xf>
    <xf numFmtId="0" fontId="14" fillId="0" borderId="0" xfId="8" applyFont="1" applyAlignment="1">
      <alignment horizontal="center"/>
    </xf>
    <xf numFmtId="49" fontId="14" fillId="0" borderId="0" xfId="8" applyNumberFormat="1" applyFont="1" applyFill="1" applyBorder="1" applyAlignment="1"/>
    <xf numFmtId="49" fontId="14" fillId="0" borderId="13" xfId="8" applyNumberFormat="1" applyFont="1" applyFill="1" applyBorder="1" applyAlignment="1"/>
    <xf numFmtId="0" fontId="14" fillId="0" borderId="0" xfId="8" applyFont="1" applyFill="1" applyAlignment="1"/>
    <xf numFmtId="0" fontId="14" fillId="0" borderId="0" xfId="8" applyFont="1" applyFill="1" applyAlignment="1">
      <alignment horizontal="center"/>
    </xf>
    <xf numFmtId="0" fontId="25" fillId="0" borderId="0" xfId="8" applyFont="1" applyFill="1" applyAlignment="1">
      <alignment horizontal="right"/>
    </xf>
    <xf numFmtId="49" fontId="25" fillId="0" borderId="0" xfId="8" applyNumberFormat="1" applyFont="1" applyFill="1" applyAlignment="1">
      <alignment horizontal="right"/>
    </xf>
    <xf numFmtId="0" fontId="25" fillId="0" borderId="0" xfId="8" applyFont="1" applyAlignment="1">
      <alignment horizontal="right"/>
    </xf>
    <xf numFmtId="49" fontId="14" fillId="0" borderId="14" xfId="8" applyNumberFormat="1" applyFont="1" applyFill="1" applyBorder="1" applyAlignment="1">
      <alignment horizontal="center"/>
    </xf>
    <xf numFmtId="0" fontId="14" fillId="0" borderId="3" xfId="8" applyFont="1" applyFill="1" applyBorder="1" applyAlignment="1"/>
    <xf numFmtId="49" fontId="14" fillId="0" borderId="7" xfId="8" applyNumberFormat="1" applyFont="1" applyFill="1" applyBorder="1" applyAlignment="1">
      <alignment horizontal="center"/>
    </xf>
    <xf numFmtId="0" fontId="14" fillId="0" borderId="8" xfId="8" applyFont="1" applyFill="1" applyBorder="1" applyAlignment="1"/>
    <xf numFmtId="49" fontId="14" fillId="0" borderId="10" xfId="8" applyNumberFormat="1" applyFont="1" applyFill="1" applyBorder="1" applyAlignment="1">
      <alignment horizontal="center"/>
    </xf>
    <xf numFmtId="0" fontId="14" fillId="0" borderId="2" xfId="8" applyFont="1" applyFill="1" applyBorder="1" applyAlignment="1"/>
    <xf numFmtId="49" fontId="14" fillId="0" borderId="11" xfId="8" applyNumberFormat="1" applyFont="1" applyFill="1" applyBorder="1" applyAlignment="1">
      <alignment horizontal="center"/>
    </xf>
    <xf numFmtId="49" fontId="14" fillId="0" borderId="1" xfId="8" applyNumberFormat="1" applyFont="1" applyFill="1" applyBorder="1" applyAlignment="1">
      <alignment horizontal="center"/>
    </xf>
    <xf numFmtId="0" fontId="14" fillId="0" borderId="0" xfId="8" applyFont="1" applyFill="1" applyBorder="1" applyAlignment="1"/>
    <xf numFmtId="0" fontId="15" fillId="0" borderId="0" xfId="8" applyFill="1">
      <alignment vertical="center"/>
    </xf>
    <xf numFmtId="49" fontId="14" fillId="0" borderId="0" xfId="8" applyNumberFormat="1" applyFont="1" applyAlignment="1">
      <alignment horizontal="center"/>
    </xf>
    <xf numFmtId="0" fontId="28" fillId="0" borderId="0" xfId="8" applyFont="1" applyAlignment="1"/>
    <xf numFmtId="0" fontId="27" fillId="0" borderId="0" xfId="8" applyFont="1" applyFill="1" applyAlignment="1"/>
    <xf numFmtId="0" fontId="27" fillId="0" borderId="0" xfId="8" applyFont="1" applyFill="1" applyBorder="1" applyAlignment="1"/>
    <xf numFmtId="0" fontId="3" fillId="0" borderId="0" xfId="8" applyFont="1" applyFill="1" applyAlignment="1"/>
    <xf numFmtId="0" fontId="3" fillId="0" borderId="0" xfId="8" applyFont="1" applyFill="1" applyBorder="1" applyAlignment="1"/>
    <xf numFmtId="49" fontId="15" fillId="0" borderId="7" xfId="8" applyNumberFormat="1" applyFont="1" applyFill="1" applyBorder="1" applyAlignment="1">
      <alignment horizontal="left"/>
    </xf>
    <xf numFmtId="49" fontId="15" fillId="0" borderId="3" xfId="8" applyNumberFormat="1" applyFont="1" applyFill="1" applyBorder="1" applyAlignment="1">
      <alignment horizontal="left"/>
    </xf>
    <xf numFmtId="49" fontId="3" fillId="0" borderId="0" xfId="8" applyNumberFormat="1" applyFont="1" applyFill="1" applyBorder="1" applyAlignment="1">
      <alignment horizontal="center"/>
    </xf>
    <xf numFmtId="49" fontId="15" fillId="0" borderId="8" xfId="8" applyNumberFormat="1" applyFont="1" applyFill="1" applyBorder="1" applyAlignment="1">
      <alignment horizontal="left"/>
    </xf>
    <xf numFmtId="49" fontId="15" fillId="0" borderId="2" xfId="8" applyNumberFormat="1" applyFont="1" applyFill="1" applyBorder="1" applyAlignment="1">
      <alignment horizontal="left"/>
    </xf>
    <xf numFmtId="0" fontId="6" fillId="0" borderId="2" xfId="8" applyFont="1" applyFill="1" applyBorder="1" applyAlignment="1" applyProtection="1">
      <protection locked="0"/>
    </xf>
    <xf numFmtId="49" fontId="15" fillId="0" borderId="2" xfId="8" applyNumberFormat="1" applyFont="1" applyFill="1" applyBorder="1" applyAlignment="1">
      <alignment horizontal="center"/>
    </xf>
    <xf numFmtId="0" fontId="14" fillId="0" borderId="8" xfId="8" applyFont="1" applyFill="1" applyBorder="1" applyAlignment="1">
      <alignment horizontal="left"/>
    </xf>
    <xf numFmtId="49" fontId="15" fillId="0" borderId="0" xfId="8" applyNumberFormat="1" applyFont="1" applyFill="1" applyBorder="1" applyAlignment="1">
      <alignment horizontal="left"/>
    </xf>
    <xf numFmtId="0" fontId="15" fillId="0" borderId="8" xfId="8" applyFont="1" applyFill="1" applyBorder="1" applyAlignment="1">
      <alignment horizontal="left"/>
    </xf>
    <xf numFmtId="49" fontId="15" fillId="0" borderId="0" xfId="8" applyNumberFormat="1" applyFont="1" applyFill="1" applyBorder="1" applyAlignment="1"/>
    <xf numFmtId="49" fontId="24" fillId="0" borderId="0" xfId="8" applyNumberFormat="1" applyFont="1" applyFill="1" applyBorder="1" applyAlignment="1">
      <alignment horizontal="center"/>
    </xf>
    <xf numFmtId="49" fontId="24" fillId="0" borderId="0" xfId="8" applyNumberFormat="1" applyFont="1" applyFill="1" applyBorder="1" applyAlignment="1">
      <alignment horizontal="right"/>
    </xf>
    <xf numFmtId="49" fontId="15" fillId="0" borderId="7" xfId="8" applyNumberFormat="1" applyFont="1" applyFill="1" applyBorder="1" applyAlignment="1">
      <alignment horizontal="center"/>
    </xf>
    <xf numFmtId="0" fontId="15" fillId="0" borderId="0" xfId="8" applyFont="1" applyFill="1" applyBorder="1" applyAlignment="1">
      <alignment horizontal="right"/>
    </xf>
    <xf numFmtId="49" fontId="15" fillId="0" borderId="16" xfId="8" applyNumberFormat="1" applyFont="1" applyFill="1" applyBorder="1" applyAlignment="1">
      <alignment horizontal="center"/>
    </xf>
    <xf numFmtId="0" fontId="24" fillId="0" borderId="0" xfId="8" applyFont="1" applyFill="1" applyBorder="1" applyAlignment="1">
      <alignment horizontal="right"/>
    </xf>
    <xf numFmtId="49" fontId="15" fillId="0" borderId="7" xfId="8" applyNumberFormat="1" applyFont="1" applyFill="1" applyBorder="1" applyAlignment="1"/>
    <xf numFmtId="49" fontId="15" fillId="0" borderId="3" xfId="8" applyNumberFormat="1" applyFont="1" applyFill="1" applyBorder="1" applyAlignment="1"/>
    <xf numFmtId="49" fontId="15" fillId="0" borderId="8" xfId="8" applyNumberFormat="1" applyFont="1" applyFill="1" applyBorder="1" applyAlignment="1"/>
    <xf numFmtId="49" fontId="15" fillId="0" borderId="1" xfId="8" applyNumberFormat="1" applyFont="1" applyFill="1" applyBorder="1" applyAlignment="1">
      <alignment horizontal="center"/>
    </xf>
    <xf numFmtId="49" fontId="15" fillId="0" borderId="2" xfId="8" applyNumberFormat="1" applyFont="1" applyFill="1" applyBorder="1" applyAlignment="1"/>
    <xf numFmtId="0" fontId="14" fillId="0" borderId="0" xfId="8" applyFont="1" applyAlignment="1"/>
    <xf numFmtId="0" fontId="25" fillId="0" borderId="0" xfId="0" applyFont="1"/>
    <xf numFmtId="49" fontId="15" fillId="0" borderId="3" xfId="1" applyNumberFormat="1" applyFont="1" applyFill="1" applyBorder="1" applyAlignment="1">
      <alignment horizontal="center"/>
    </xf>
    <xf numFmtId="49" fontId="0" fillId="0" borderId="0" xfId="1" applyNumberFormat="1" applyFont="1" applyFill="1" applyAlignment="1">
      <alignment horizontal="center"/>
    </xf>
    <xf numFmtId="49" fontId="0" fillId="0" borderId="0" xfId="1" applyNumberFormat="1" applyFont="1" applyFill="1" applyBorder="1" applyAlignment="1">
      <alignment horizontal="center"/>
    </xf>
    <xf numFmtId="0" fontId="0" fillId="0" borderId="8" xfId="1" applyFont="1" applyFill="1" applyBorder="1" applyAlignment="1"/>
    <xf numFmtId="0" fontId="0" fillId="0" borderId="0" xfId="1" applyFont="1" applyFill="1" applyAlignment="1"/>
    <xf numFmtId="0" fontId="0" fillId="0" borderId="0" xfId="1" applyFont="1" applyFill="1" applyBorder="1" applyAlignment="1"/>
    <xf numFmtId="49" fontId="16" fillId="0" borderId="0" xfId="1" applyNumberFormat="1" applyFont="1" applyBorder="1" applyAlignment="1"/>
    <xf numFmtId="0" fontId="14" fillId="0" borderId="15" xfId="6" applyFont="1" applyFill="1" applyBorder="1" applyAlignment="1">
      <alignment horizontal="center" vertical="center"/>
    </xf>
    <xf numFmtId="49" fontId="15" fillId="0" borderId="0" xfId="1" applyNumberFormat="1" applyFont="1" applyFill="1" applyBorder="1" applyAlignment="1">
      <alignment horizontal="right"/>
    </xf>
    <xf numFmtId="0" fontId="15" fillId="0" borderId="8" xfId="1" applyFont="1" applyFill="1" applyBorder="1" applyAlignment="1"/>
    <xf numFmtId="0" fontId="15" fillId="0" borderId="6" xfId="1" applyFont="1" applyFill="1" applyBorder="1" applyAlignment="1">
      <alignment horizontal="center"/>
    </xf>
    <xf numFmtId="0" fontId="15" fillId="0" borderId="7" xfId="1" applyFont="1" applyFill="1" applyBorder="1" applyAlignment="1"/>
    <xf numFmtId="0" fontId="15" fillId="0" borderId="0" xfId="1" applyFont="1" applyFill="1" applyAlignment="1"/>
    <xf numFmtId="49" fontId="15" fillId="0" borderId="10" xfId="1" applyNumberFormat="1" applyFont="1" applyFill="1" applyBorder="1" applyAlignment="1">
      <alignment horizontal="center"/>
    </xf>
    <xf numFmtId="49" fontId="15" fillId="0" borderId="1" xfId="1" applyNumberFormat="1" applyFont="1" applyFill="1" applyBorder="1" applyAlignment="1">
      <alignment horizontal="center"/>
    </xf>
    <xf numFmtId="0" fontId="21" fillId="0" borderId="0" xfId="1" applyFont="1" applyAlignment="1"/>
    <xf numFmtId="0" fontId="20" fillId="0" borderId="0" xfId="1" applyFont="1" applyAlignment="1"/>
    <xf numFmtId="2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1" applyFont="1" applyAlignment="1">
      <alignment horizontal="center"/>
    </xf>
    <xf numFmtId="0" fontId="28" fillId="0" borderId="0" xfId="8" applyFont="1" applyAlignment="1">
      <alignment horizontal="center"/>
    </xf>
    <xf numFmtId="0" fontId="27" fillId="0" borderId="0" xfId="8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8" fillId="0" borderId="0" xfId="6" applyFont="1" applyAlignment="1">
      <alignment horizontal="center"/>
    </xf>
    <xf numFmtId="0" fontId="27" fillId="0" borderId="0" xfId="6" applyFont="1" applyFill="1" applyAlignment="1">
      <alignment horizontal="center"/>
    </xf>
    <xf numFmtId="0" fontId="25" fillId="0" borderId="0" xfId="6" applyFont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1" applyFont="1" applyFill="1" applyAlignment="1">
      <alignment horizontal="center"/>
    </xf>
    <xf numFmtId="0" fontId="26" fillId="0" borderId="0" xfId="6" applyFont="1" applyFill="1" applyAlignment="1">
      <alignment horizontal="center"/>
    </xf>
    <xf numFmtId="0" fontId="22" fillId="0" borderId="0" xfId="1" applyFont="1" applyFill="1" applyAlignment="1">
      <alignment horizontal="center"/>
    </xf>
    <xf numFmtId="0" fontId="28" fillId="0" borderId="0" xfId="6" applyFont="1" applyFill="1" applyAlignment="1">
      <alignment horizontal="center"/>
    </xf>
    <xf numFmtId="0" fontId="28" fillId="0" borderId="0" xfId="8" applyFont="1" applyFill="1" applyAlignment="1">
      <alignment horizontal="center"/>
    </xf>
    <xf numFmtId="49" fontId="15" fillId="0" borderId="17" xfId="6" applyNumberFormat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49" fontId="14" fillId="0" borderId="15" xfId="8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/>
    <xf numFmtId="0" fontId="8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4" fillId="0" borderId="0" xfId="1" applyFont="1">
      <alignment vertical="center"/>
    </xf>
  </cellXfs>
  <cellStyles count="9">
    <cellStyle name="Обычный" xfId="0" builtinId="0"/>
    <cellStyle name="Обычный 2" xfId="1"/>
    <cellStyle name="Обычный 2 2" xfId="4"/>
    <cellStyle name="Обычный 2 2 2" xfId="8"/>
    <cellStyle name="Обычный 2 3" xfId="7"/>
    <cellStyle name="Обычный 3" xfId="2"/>
    <cellStyle name="Обычный 3 2" xfId="5"/>
    <cellStyle name="Обычный 4" xfId="3"/>
    <cellStyle name="Обычный 5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E6" sqref="E6"/>
    </sheetView>
  </sheetViews>
  <sheetFormatPr defaultColWidth="10" defaultRowHeight="13.2" x14ac:dyDescent="0.25"/>
  <cols>
    <col min="1" max="1" width="7.33203125" style="342" customWidth="1"/>
    <col min="2" max="2" width="22.88671875" style="44" customWidth="1"/>
    <col min="3" max="3" width="17.88671875" style="44" customWidth="1"/>
    <col min="4" max="4" width="8.88671875" style="363" customWidth="1"/>
    <col min="5" max="5" width="9.77734375" style="44" customWidth="1"/>
    <col min="6" max="16384" width="10" style="44"/>
  </cols>
  <sheetData>
    <row r="1" spans="1:5" x14ac:dyDescent="0.25">
      <c r="A1" s="345" t="s">
        <v>424</v>
      </c>
      <c r="B1" s="345"/>
      <c r="C1" s="345"/>
    </row>
    <row r="2" spans="1:5" x14ac:dyDescent="0.25">
      <c r="A2" s="341" t="s">
        <v>289</v>
      </c>
      <c r="B2" s="341" t="s">
        <v>420</v>
      </c>
      <c r="C2" s="341" t="s">
        <v>0</v>
      </c>
      <c r="D2" s="364" t="s">
        <v>35</v>
      </c>
      <c r="E2" s="365" t="s">
        <v>501</v>
      </c>
    </row>
    <row r="3" spans="1:5" x14ac:dyDescent="0.25">
      <c r="A3" s="341"/>
    </row>
    <row r="4" spans="1:5" x14ac:dyDescent="0.25">
      <c r="A4" s="345" t="s">
        <v>190</v>
      </c>
      <c r="B4" s="345"/>
      <c r="C4" s="345"/>
    </row>
    <row r="5" spans="1:5" x14ac:dyDescent="0.25">
      <c r="A5" s="341">
        <v>1</v>
      </c>
      <c r="B5" s="44" t="s">
        <v>110</v>
      </c>
      <c r="C5" s="44" t="str">
        <f>INDEX(Список!$A$2:$H$144,MATCH(B5,Список!$B$2:$B$144,0),8)</f>
        <v>Веретенников Р.В.</v>
      </c>
      <c r="D5" s="363">
        <f>INDEX(Список!$A$2:$H$144,MATCH(B5,Список!$B$2:$B$144,0),5)</f>
        <v>5</v>
      </c>
      <c r="E5" s="44" t="str">
        <f>INDEX(Список!$A$2:$H$144,MATCH(B5,Список!$B$2:$B$144,0),7)</f>
        <v>10 кю</v>
      </c>
    </row>
    <row r="6" spans="1:5" x14ac:dyDescent="0.25">
      <c r="A6" s="341">
        <v>2</v>
      </c>
      <c r="B6" s="44" t="s">
        <v>207</v>
      </c>
      <c r="C6" s="44" t="str">
        <f>INDEX(Список!$A$2:$H$144,MATCH(B6,Список!$B$2:$B$144,0),8)</f>
        <v>Попова С.А.</v>
      </c>
      <c r="D6" s="363">
        <f>INDEX(Список!$A$2:$H$144,MATCH(B6,Список!$B$2:$B$144,0),5)</f>
        <v>5</v>
      </c>
      <c r="E6" s="44" t="str">
        <f>INDEX(Список!$A$2:$H$144,MATCH(B6,Список!$B$2:$B$144,0),7)</f>
        <v>н.а.</v>
      </c>
    </row>
    <row r="7" spans="1:5" x14ac:dyDescent="0.25">
      <c r="A7" s="341">
        <v>3</v>
      </c>
      <c r="B7" s="44" t="s">
        <v>112</v>
      </c>
      <c r="C7" s="44" t="str">
        <f>INDEX(Список!$A$2:$H$144,MATCH(B7,Список!$B$2:$B$144,0),8)</f>
        <v>Веретенников Р.В.</v>
      </c>
      <c r="D7" s="363">
        <f>INDEX(Список!$A$2:$H$144,MATCH(B7,Список!$B$2:$B$144,0),5)</f>
        <v>5</v>
      </c>
      <c r="E7" s="44" t="str">
        <f>INDEX(Список!$A$2:$H$144,MATCH(B7,Список!$B$2:$B$144,0),7)</f>
        <v>10 кю</v>
      </c>
    </row>
    <row r="8" spans="1:5" x14ac:dyDescent="0.25">
      <c r="A8" s="341"/>
    </row>
    <row r="9" spans="1:5" x14ac:dyDescent="0.25">
      <c r="A9" s="345" t="s">
        <v>421</v>
      </c>
      <c r="B9" s="345"/>
      <c r="C9" s="345"/>
    </row>
    <row r="10" spans="1:5" x14ac:dyDescent="0.25">
      <c r="A10" s="341">
        <v>1</v>
      </c>
      <c r="B10" s="44" t="s">
        <v>74</v>
      </c>
      <c r="C10" s="44" t="str">
        <f>INDEX(Список!$A$2:$H$144,MATCH(B10,Список!$B$2:$B$144,0),8)</f>
        <v>Телицын В.В.</v>
      </c>
      <c r="D10" s="363">
        <f>INDEX(Список!$A$2:$H$144,MATCH(B10,Список!$B$2:$B$144,0),5)</f>
        <v>6</v>
      </c>
      <c r="E10" s="44" t="str">
        <f>INDEX(Список!$A$2:$H$144,MATCH(B10,Список!$B$2:$B$144,0),7)</f>
        <v>9 кю</v>
      </c>
    </row>
    <row r="11" spans="1:5" x14ac:dyDescent="0.25">
      <c r="A11" s="341">
        <v>2</v>
      </c>
      <c r="B11" s="44" t="s">
        <v>114</v>
      </c>
      <c r="C11" s="44" t="str">
        <f>INDEX(Список!$A$2:$H$144,MATCH(B11,Список!$B$2:$B$144,0),8)</f>
        <v>Веретенников Р.В.</v>
      </c>
      <c r="D11" s="363">
        <f>INDEX(Список!$A$2:$H$144,MATCH(B11,Список!$B$2:$B$144,0),5)</f>
        <v>7</v>
      </c>
      <c r="E11" s="44" t="str">
        <f>INDEX(Список!$A$2:$H$144,MATCH(B11,Список!$B$2:$B$144,0),7)</f>
        <v>10 кю</v>
      </c>
    </row>
    <row r="12" spans="1:5" x14ac:dyDescent="0.25">
      <c r="A12" s="341">
        <v>3</v>
      </c>
      <c r="B12" s="44" t="s">
        <v>298</v>
      </c>
      <c r="C12" s="44" t="str">
        <f>INDEX(Список!$A$2:$H$144,MATCH(B12,Список!$B$2:$B$144,0),8)</f>
        <v>Телицын В.В.</v>
      </c>
      <c r="D12" s="363">
        <f>INDEX(Список!$A$2:$H$144,MATCH(B12,Список!$B$2:$B$144,0),5)</f>
        <v>6</v>
      </c>
      <c r="E12" s="44" t="str">
        <f>INDEX(Список!$A$2:$H$144,MATCH(B12,Список!$B$2:$B$144,0),7)</f>
        <v>9 кю</v>
      </c>
    </row>
    <row r="13" spans="1:5" x14ac:dyDescent="0.25">
      <c r="A13" s="341"/>
    </row>
    <row r="14" spans="1:5" x14ac:dyDescent="0.25">
      <c r="A14" s="345" t="s">
        <v>422</v>
      </c>
      <c r="B14" s="345"/>
      <c r="C14" s="345"/>
    </row>
    <row r="15" spans="1:5" x14ac:dyDescent="0.25">
      <c r="A15" s="341">
        <v>1</v>
      </c>
      <c r="B15" s="44" t="s">
        <v>136</v>
      </c>
      <c r="C15" s="44" t="str">
        <f>INDEX(Список!$A$2:$H$144,MATCH(B15,Список!$B$2:$B$144,0),8)</f>
        <v>Солоницын И.Н.</v>
      </c>
      <c r="D15" s="363">
        <f>INDEX(Список!$A$2:$H$144,MATCH(B15,Список!$B$2:$B$144,0),5)</f>
        <v>7</v>
      </c>
      <c r="E15" s="44" t="str">
        <f>INDEX(Список!$A$2:$H$144,MATCH(B15,Список!$B$2:$B$144,0),7)</f>
        <v>5 кю</v>
      </c>
    </row>
    <row r="16" spans="1:5" x14ac:dyDescent="0.25">
      <c r="A16" s="341">
        <v>2</v>
      </c>
      <c r="B16" s="44" t="s">
        <v>117</v>
      </c>
      <c r="C16" s="44" t="str">
        <f>INDEX(Список!$A$2:$H$144,MATCH(B16,Список!$B$2:$B$144,0),8)</f>
        <v>Веретенников Р.В.</v>
      </c>
      <c r="D16" s="363">
        <f>INDEX(Список!$A$2:$H$144,MATCH(B16,Список!$B$2:$B$144,0),5)</f>
        <v>7</v>
      </c>
      <c r="E16" s="44" t="str">
        <f>INDEX(Список!$A$2:$H$144,MATCH(B16,Список!$B$2:$B$144,0),7)</f>
        <v>7 кю</v>
      </c>
    </row>
    <row r="17" spans="1:5" x14ac:dyDescent="0.25">
      <c r="A17" s="341">
        <v>3</v>
      </c>
      <c r="B17" s="44" t="s">
        <v>213</v>
      </c>
      <c r="C17" s="44" t="str">
        <f>INDEX(Список!$A$2:$H$144,MATCH(B17,Список!$B$2:$B$144,0),8)</f>
        <v>Попова С.А.</v>
      </c>
      <c r="D17" s="363">
        <f>INDEX(Список!$A$2:$H$144,MATCH(B17,Список!$B$2:$B$144,0),5)</f>
        <v>7</v>
      </c>
      <c r="E17" s="44" t="str">
        <f>INDEX(Список!$A$2:$H$144,MATCH(B17,Список!$B$2:$B$144,0),7)</f>
        <v>8 кю</v>
      </c>
    </row>
    <row r="18" spans="1:5" x14ac:dyDescent="0.25">
      <c r="A18" s="341"/>
    </row>
    <row r="19" spans="1:5" x14ac:dyDescent="0.25">
      <c r="A19" s="360" t="s">
        <v>457</v>
      </c>
      <c r="B19" s="345"/>
      <c r="C19" s="345"/>
    </row>
    <row r="20" spans="1:5" x14ac:dyDescent="0.25">
      <c r="A20" s="341">
        <v>1</v>
      </c>
      <c r="B20" s="44" t="s">
        <v>248</v>
      </c>
      <c r="C20" s="44" t="str">
        <f>INDEX(Список!$A$2:$H$144,MATCH(B20,Список!$B$2:$B$144,0),8)</f>
        <v>Гун И.С.</v>
      </c>
      <c r="D20" s="363">
        <f>INDEX(Список!$A$2:$H$144,MATCH(B20,Список!$B$2:$B$144,0),5)</f>
        <v>8</v>
      </c>
      <c r="E20" s="44" t="str">
        <f>INDEX(Список!$A$2:$H$144,MATCH(B20,Список!$B$2:$B$144,0),7)</f>
        <v>8 кю</v>
      </c>
    </row>
    <row r="21" spans="1:5" x14ac:dyDescent="0.25">
      <c r="A21" s="341">
        <v>2</v>
      </c>
      <c r="B21" s="44" t="s">
        <v>249</v>
      </c>
      <c r="C21" s="44" t="str">
        <f>INDEX(Список!$A$2:$H$144,MATCH(B21,Список!$B$2:$B$144,0),8)</f>
        <v>Попова С.А.</v>
      </c>
      <c r="D21" s="363">
        <f>INDEX(Список!$A$2:$H$144,MATCH(B21,Список!$B$2:$B$144,0),5)</f>
        <v>9</v>
      </c>
      <c r="E21" s="44" t="str">
        <f>INDEX(Список!$A$2:$H$144,MATCH(B21,Список!$B$2:$B$144,0),7)</f>
        <v>8 кю</v>
      </c>
    </row>
    <row r="22" spans="1:5" x14ac:dyDescent="0.25">
      <c r="A22" s="341">
        <v>3</v>
      </c>
      <c r="B22" s="44" t="s">
        <v>97</v>
      </c>
      <c r="C22" s="44" t="str">
        <f>INDEX(Список!$A$2:$H$144,MATCH(B22,Список!$B$2:$B$144,0),8)</f>
        <v>Ткачева М.А.</v>
      </c>
      <c r="D22" s="363">
        <f>INDEX(Список!$A$2:$H$144,MATCH(B22,Список!$B$2:$B$144,0),5)</f>
        <v>8</v>
      </c>
      <c r="E22" s="44" t="str">
        <f>INDEX(Список!$A$2:$H$144,MATCH(B22,Список!$B$2:$B$144,0),7)</f>
        <v>8 кю</v>
      </c>
    </row>
    <row r="23" spans="1:5" x14ac:dyDescent="0.25">
      <c r="A23" s="341"/>
    </row>
    <row r="24" spans="1:5" x14ac:dyDescent="0.25">
      <c r="A24" s="360" t="s">
        <v>458</v>
      </c>
      <c r="B24" s="345"/>
      <c r="C24" s="345"/>
    </row>
    <row r="25" spans="1:5" x14ac:dyDescent="0.25">
      <c r="A25" s="341">
        <v>1</v>
      </c>
      <c r="B25" s="44" t="s">
        <v>250</v>
      </c>
      <c r="C25" s="44" t="str">
        <f>INDEX(Список!$A$2:$H$144,MATCH(B25,Список!$B$2:$B$144,0),8)</f>
        <v>Шрамков М.С.</v>
      </c>
      <c r="D25" s="363">
        <f>INDEX(Список!$A$2:$H$144,MATCH(B25,Список!$B$2:$B$144,0),5)</f>
        <v>9</v>
      </c>
      <c r="E25" s="44" t="str">
        <f>INDEX(Список!$A$2:$H$144,MATCH(B25,Список!$B$2:$B$144,0),7)</f>
        <v>7 кю</v>
      </c>
    </row>
    <row r="26" spans="1:5" x14ac:dyDescent="0.25">
      <c r="A26" s="341">
        <v>2</v>
      </c>
      <c r="B26" s="44" t="s">
        <v>107</v>
      </c>
      <c r="C26" s="44" t="str">
        <f>INDEX(Список!$A$2:$H$144,MATCH(B26,Список!$B$2:$B$144,0),8)</f>
        <v>Токмаков В.И.</v>
      </c>
      <c r="D26" s="363">
        <f>INDEX(Список!$A$2:$H$144,MATCH(B26,Список!$B$2:$B$144,0),5)</f>
        <v>9</v>
      </c>
      <c r="E26" s="44" t="str">
        <f>INDEX(Список!$A$2:$H$144,MATCH(B26,Список!$B$2:$B$144,0),7)</f>
        <v>7 кю</v>
      </c>
    </row>
    <row r="27" spans="1:5" x14ac:dyDescent="0.25">
      <c r="A27" s="341">
        <v>3</v>
      </c>
      <c r="B27" s="44" t="s">
        <v>81</v>
      </c>
      <c r="C27" s="44" t="str">
        <f>INDEX(Список!$A$2:$H$144,MATCH(B27,Список!$B$2:$B$144,0),8)</f>
        <v>Киселев А.Б.</v>
      </c>
      <c r="D27" s="363">
        <f>INDEX(Список!$A$2:$H$144,MATCH(B27,Список!$B$2:$B$144,0),5)</f>
        <v>9</v>
      </c>
      <c r="E27" s="44" t="str">
        <f>INDEX(Список!$A$2:$H$144,MATCH(B27,Список!$B$2:$B$144,0),7)</f>
        <v>4 кю</v>
      </c>
    </row>
    <row r="28" spans="1:5" x14ac:dyDescent="0.25">
      <c r="A28" s="341"/>
    </row>
    <row r="29" spans="1:5" x14ac:dyDescent="0.25">
      <c r="A29" s="360" t="s">
        <v>254</v>
      </c>
      <c r="B29" s="345"/>
      <c r="C29" s="345"/>
    </row>
    <row r="30" spans="1:5" x14ac:dyDescent="0.25">
      <c r="A30" s="341">
        <v>1</v>
      </c>
      <c r="B30" s="44" t="s">
        <v>301</v>
      </c>
      <c r="C30" s="44" t="str">
        <f>INDEX(Список!$A$2:$H$144,MATCH(B30,Список!$B$2:$B$144,0),8)</f>
        <v>Королёва Е.А.</v>
      </c>
      <c r="D30" s="363">
        <f>INDEX(Список!$A$2:$H$144,MATCH(B30,Список!$B$2:$B$144,0),5)</f>
        <v>9</v>
      </c>
      <c r="E30" s="44" t="str">
        <f>INDEX(Список!$A$2:$H$144,MATCH(B30,Список!$B$2:$B$144,0),7)</f>
        <v>7 кю</v>
      </c>
    </row>
    <row r="31" spans="1:5" x14ac:dyDescent="0.25">
      <c r="A31" s="341">
        <v>2</v>
      </c>
      <c r="B31" s="44" t="s">
        <v>252</v>
      </c>
      <c r="C31" s="44" t="str">
        <f>INDEX(Список!$A$2:$H$144,MATCH(B31,Список!$B$2:$B$144,0),8)</f>
        <v>Богомолов И.Л.</v>
      </c>
      <c r="D31" s="363">
        <f>INDEX(Список!$A$2:$H$144,MATCH(B31,Список!$B$2:$B$144,0),5)</f>
        <v>8</v>
      </c>
      <c r="E31" s="44" t="str">
        <f>INDEX(Список!$A$2:$H$144,MATCH(B31,Список!$B$2:$B$144,0),7)</f>
        <v>6 кю</v>
      </c>
    </row>
    <row r="32" spans="1:5" x14ac:dyDescent="0.25">
      <c r="A32" s="341">
        <v>3</v>
      </c>
      <c r="B32" s="44" t="s">
        <v>216</v>
      </c>
      <c r="C32" s="44" t="str">
        <f>INDEX(Список!$A$2:$H$144,MATCH(B32,Список!$B$2:$B$144,0),8)</f>
        <v>Шрамков М.С.</v>
      </c>
      <c r="D32" s="363">
        <f>INDEX(Список!$A$2:$H$144,MATCH(B32,Список!$B$2:$B$144,0),5)</f>
        <v>8</v>
      </c>
      <c r="E32" s="44" t="str">
        <f>INDEX(Список!$A$2:$H$144,MATCH(B32,Список!$B$2:$B$144,0),7)</f>
        <v>9 кю</v>
      </c>
    </row>
    <row r="33" spans="1:5" x14ac:dyDescent="0.25">
      <c r="A33" s="341"/>
    </row>
    <row r="34" spans="1:5" x14ac:dyDescent="0.25">
      <c r="A34" s="360" t="s">
        <v>459</v>
      </c>
      <c r="B34" s="345"/>
      <c r="C34" s="345"/>
    </row>
    <row r="35" spans="1:5" x14ac:dyDescent="0.25">
      <c r="A35" s="341">
        <v>1</v>
      </c>
      <c r="B35" s="44" t="s">
        <v>142</v>
      </c>
      <c r="C35" s="44" t="str">
        <f>INDEX(Список!$A$2:$H$144,MATCH(B35,Список!$B$2:$B$144,0),8)</f>
        <v>Солоницын И.Н.</v>
      </c>
      <c r="D35" s="363">
        <f>INDEX(Список!$A$2:$H$144,MATCH(B35,Список!$B$2:$B$144,0),5)</f>
        <v>12</v>
      </c>
      <c r="E35" s="44" t="str">
        <f>INDEX(Список!$A$2:$H$144,MATCH(B35,Список!$B$2:$B$144,0),7)</f>
        <v>6 кю</v>
      </c>
    </row>
    <row r="36" spans="1:5" x14ac:dyDescent="0.25">
      <c r="A36" s="341">
        <v>2</v>
      </c>
      <c r="B36" s="44" t="s">
        <v>140</v>
      </c>
      <c r="C36" s="44" t="str">
        <f>INDEX(Список!$A$2:$H$144,MATCH(B36,Список!$B$2:$B$144,0),8)</f>
        <v>Солоницын И.Н.</v>
      </c>
      <c r="D36" s="363">
        <f>INDEX(Список!$A$2:$H$144,MATCH(B36,Список!$B$2:$B$144,0),5)</f>
        <v>12</v>
      </c>
      <c r="E36" s="44" t="str">
        <f>INDEX(Список!$A$2:$H$144,MATCH(B36,Список!$B$2:$B$144,0),7)</f>
        <v>6 кю</v>
      </c>
    </row>
    <row r="37" spans="1:5" x14ac:dyDescent="0.25">
      <c r="A37" s="341">
        <v>3</v>
      </c>
      <c r="B37" s="44" t="s">
        <v>255</v>
      </c>
      <c r="C37" s="44" t="str">
        <f>INDEX(Список!$A$2:$H$144,MATCH(B37,Список!$B$2:$B$144,0),8)</f>
        <v>Шрамков М.С.</v>
      </c>
      <c r="D37" s="363">
        <f>INDEX(Список!$A$2:$H$144,MATCH(B37,Список!$B$2:$B$144,0),5)</f>
        <v>10</v>
      </c>
      <c r="E37" s="44" t="str">
        <f>INDEX(Список!$A$2:$H$144,MATCH(B37,Список!$B$2:$B$144,0),7)</f>
        <v>н.а.</v>
      </c>
    </row>
    <row r="38" spans="1:5" x14ac:dyDescent="0.25">
      <c r="A38" s="341"/>
    </row>
    <row r="39" spans="1:5" x14ac:dyDescent="0.25">
      <c r="A39" s="360" t="s">
        <v>460</v>
      </c>
      <c r="B39" s="345"/>
      <c r="C39" s="345"/>
    </row>
    <row r="40" spans="1:5" x14ac:dyDescent="0.25">
      <c r="A40" s="341">
        <v>1</v>
      </c>
      <c r="B40" s="44" t="s">
        <v>267</v>
      </c>
      <c r="C40" s="44" t="str">
        <f>INDEX(Список!$A$2:$H$144,MATCH(B40,Список!$B$2:$B$144,0),8)</f>
        <v>Шрамков М.С.</v>
      </c>
      <c r="D40" s="363">
        <f>INDEX(Список!$A$2:$H$144,MATCH(B40,Список!$B$2:$B$144,0),5)</f>
        <v>12</v>
      </c>
      <c r="E40" s="44" t="str">
        <f>INDEX(Список!$A$2:$H$144,MATCH(B40,Список!$B$2:$B$144,0),7)</f>
        <v>2 кю</v>
      </c>
    </row>
    <row r="41" spans="1:5" x14ac:dyDescent="0.25">
      <c r="A41" s="341">
        <v>2</v>
      </c>
      <c r="B41" s="44" t="s">
        <v>293</v>
      </c>
      <c r="C41" s="44" t="str">
        <f>INDEX(Список!$A$2:$H$144,MATCH(B41,Список!$B$2:$B$144,0),8)</f>
        <v>Попова С.А.</v>
      </c>
      <c r="D41" s="363">
        <f>INDEX(Список!$A$2:$H$144,MATCH(B41,Список!$B$2:$B$144,0),5)</f>
        <v>11</v>
      </c>
      <c r="E41" s="44" t="str">
        <f>INDEX(Список!$A$2:$H$144,MATCH(B41,Список!$B$2:$B$144,0),7)</f>
        <v>2 кю</v>
      </c>
    </row>
    <row r="42" spans="1:5" x14ac:dyDescent="0.25">
      <c r="A42" s="341">
        <v>3</v>
      </c>
      <c r="B42" s="44" t="s">
        <v>90</v>
      </c>
      <c r="C42" s="44" t="str">
        <f>INDEX(Список!$A$2:$H$144,MATCH(B42,Список!$B$2:$B$144,0),8)</f>
        <v>Шалчков А.В.</v>
      </c>
      <c r="D42" s="363">
        <f>INDEX(Список!$A$2:$H$144,MATCH(B42,Список!$B$2:$B$144,0),5)</f>
        <v>10</v>
      </c>
      <c r="E42" s="44" t="str">
        <f>INDEX(Список!$A$2:$H$144,MATCH(B42,Список!$B$2:$B$144,0),7)</f>
        <v>4 кю</v>
      </c>
    </row>
    <row r="43" spans="1:5" x14ac:dyDescent="0.25">
      <c r="A43" s="341"/>
    </row>
    <row r="44" spans="1:5" x14ac:dyDescent="0.25">
      <c r="A44" s="360" t="s">
        <v>461</v>
      </c>
      <c r="B44" s="345"/>
      <c r="C44" s="345"/>
    </row>
    <row r="45" spans="1:5" x14ac:dyDescent="0.25">
      <c r="A45" s="341">
        <v>1</v>
      </c>
      <c r="B45" s="44" t="s">
        <v>119</v>
      </c>
      <c r="C45" s="44" t="str">
        <f>INDEX(Список!$A$2:$H$144,MATCH(B45,Список!$B$2:$B$144,0),8)</f>
        <v>Веретенников Р.В.</v>
      </c>
      <c r="D45" s="363">
        <f>INDEX(Список!$A$2:$H$144,MATCH(B45,Список!$B$2:$B$144,0),5)</f>
        <v>10</v>
      </c>
      <c r="E45" s="44" t="str">
        <f>INDEX(Список!$A$2:$H$144,MATCH(B45,Список!$B$2:$B$144,0),7)</f>
        <v>8 кю</v>
      </c>
    </row>
    <row r="46" spans="1:5" x14ac:dyDescent="0.25">
      <c r="A46" s="341">
        <v>2</v>
      </c>
      <c r="B46" s="44" t="s">
        <v>126</v>
      </c>
      <c r="C46" s="44" t="str">
        <f>INDEX(Список!$A$2:$H$144,MATCH(B46,Список!$B$2:$B$144,0),8)</f>
        <v>Богомолов И.Л.</v>
      </c>
      <c r="D46" s="363">
        <f>INDEX(Список!$A$2:$H$144,MATCH(B46,Список!$B$2:$B$144,0),5)</f>
        <v>12</v>
      </c>
      <c r="E46" s="44" t="str">
        <f>INDEX(Список!$A$2:$H$144,MATCH(B46,Список!$B$2:$B$144,0),7)</f>
        <v>7 кю</v>
      </c>
    </row>
    <row r="47" spans="1:5" x14ac:dyDescent="0.25">
      <c r="A47" s="341">
        <v>3</v>
      </c>
      <c r="B47" s="44" t="s">
        <v>143</v>
      </c>
      <c r="C47" s="44" t="str">
        <f>INDEX(Список!$A$2:$H$144,MATCH(B47,Список!$B$2:$B$144,0),8)</f>
        <v>Солоницын И.Н.</v>
      </c>
      <c r="D47" s="363">
        <f>INDEX(Список!$A$2:$H$144,MATCH(B47,Список!$B$2:$B$144,0),5)</f>
        <v>12</v>
      </c>
      <c r="E47" s="44" t="str">
        <f>INDEX(Список!$A$2:$H$144,MATCH(B47,Список!$B$2:$B$144,0),7)</f>
        <v>9 кю</v>
      </c>
    </row>
    <row r="48" spans="1:5" x14ac:dyDescent="0.25">
      <c r="A48" s="341"/>
    </row>
    <row r="49" spans="1:5" x14ac:dyDescent="0.25">
      <c r="A49" s="360" t="s">
        <v>462</v>
      </c>
      <c r="B49" s="345"/>
      <c r="C49" s="345"/>
    </row>
    <row r="50" spans="1:5" x14ac:dyDescent="0.25">
      <c r="A50" s="341">
        <v>1</v>
      </c>
      <c r="B50" s="44" t="s">
        <v>278</v>
      </c>
      <c r="C50" s="44" t="str">
        <f>INDEX(Список!$A$2:$H$144,MATCH(B50,Список!$B$2:$B$144,0),8)</f>
        <v>Гун И.С.</v>
      </c>
      <c r="D50" s="363">
        <f>INDEX(Список!$A$2:$H$144,MATCH(B50,Список!$B$2:$B$144,0),5)</f>
        <v>12</v>
      </c>
      <c r="E50" s="44" t="str">
        <f>INDEX(Список!$A$2:$H$144,MATCH(B50,Список!$B$2:$B$144,0),7)</f>
        <v>2 кю</v>
      </c>
    </row>
    <row r="51" spans="1:5" x14ac:dyDescent="0.25">
      <c r="A51" s="341">
        <v>2</v>
      </c>
      <c r="B51" s="44" t="s">
        <v>259</v>
      </c>
      <c r="C51" s="44" t="str">
        <f>INDEX(Список!$A$2:$H$144,MATCH(B51,Список!$B$2:$B$144,0),8)</f>
        <v>Шрамков М.С.</v>
      </c>
      <c r="D51" s="363">
        <f>INDEX(Список!$A$2:$H$144,MATCH(B51,Список!$B$2:$B$144,0),5)</f>
        <v>11</v>
      </c>
      <c r="E51" s="44" t="str">
        <f>INDEX(Список!$A$2:$H$144,MATCH(B51,Список!$B$2:$B$144,0),7)</f>
        <v>5 кю</v>
      </c>
    </row>
    <row r="52" spans="1:5" x14ac:dyDescent="0.25">
      <c r="A52" s="341">
        <v>3</v>
      </c>
      <c r="B52" s="44" t="s">
        <v>277</v>
      </c>
      <c r="C52" s="44" t="str">
        <f>INDEX(Список!$A$2:$H$144,MATCH(B52,Список!$B$2:$B$144,0),8)</f>
        <v>Гун И.С.</v>
      </c>
      <c r="D52" s="363">
        <f>INDEX(Список!$A$2:$H$144,MATCH(B52,Список!$B$2:$B$144,0),5)</f>
        <v>12</v>
      </c>
      <c r="E52" s="44" t="str">
        <f>INDEX(Список!$A$2:$H$144,MATCH(B52,Список!$B$2:$B$144,0),7)</f>
        <v>3 кю</v>
      </c>
    </row>
    <row r="53" spans="1:5" x14ac:dyDescent="0.25">
      <c r="A53" s="341"/>
    </row>
    <row r="54" spans="1:5" x14ac:dyDescent="0.25">
      <c r="A54" s="360" t="s">
        <v>295</v>
      </c>
      <c r="B54" s="345"/>
      <c r="C54" s="345"/>
    </row>
    <row r="55" spans="1:5" x14ac:dyDescent="0.25">
      <c r="A55" s="341">
        <v>1</v>
      </c>
      <c r="B55" s="44" t="s">
        <v>146</v>
      </c>
      <c r="C55" s="44" t="str">
        <f>INDEX(Список!$A$2:$H$144,MATCH(B55,Список!$B$2:$B$144,0),8)</f>
        <v>Солоницын И.Н.</v>
      </c>
      <c r="D55" s="363">
        <f>INDEX(Список!$A$2:$H$144,MATCH(B55,Список!$B$2:$B$144,0),5)</f>
        <v>15</v>
      </c>
      <c r="E55" s="44" t="str">
        <f>INDEX(Список!$A$2:$H$144,MATCH(B55,Список!$B$2:$B$144,0),7)</f>
        <v>2 кю</v>
      </c>
    </row>
    <row r="56" spans="1:5" x14ac:dyDescent="0.25">
      <c r="A56" s="341">
        <v>2</v>
      </c>
      <c r="B56" s="44" t="s">
        <v>279</v>
      </c>
      <c r="C56" s="44" t="str">
        <f>INDEX(Список!$A$2:$H$144,MATCH(B56,Список!$B$2:$B$144,0),8)</f>
        <v>Гун И.С.</v>
      </c>
      <c r="D56" s="363">
        <f>INDEX(Список!$A$2:$H$144,MATCH(B56,Список!$B$2:$B$144,0),5)</f>
        <v>13</v>
      </c>
      <c r="E56" s="44" t="str">
        <f>INDEX(Список!$A$2:$H$144,MATCH(B56,Список!$B$2:$B$144,0),7)</f>
        <v>1 кю</v>
      </c>
    </row>
    <row r="57" spans="1:5" x14ac:dyDescent="0.25">
      <c r="A57" s="341">
        <v>3</v>
      </c>
      <c r="B57" s="44" t="s">
        <v>272</v>
      </c>
      <c r="C57" s="44" t="str">
        <f>INDEX(Список!$A$2:$H$144,MATCH(B57,Список!$B$2:$B$144,0),8)</f>
        <v>Шрамков М.С.</v>
      </c>
      <c r="D57" s="363">
        <f>INDEX(Список!$A$2:$H$144,MATCH(B57,Список!$B$2:$B$144,0),5)</f>
        <v>15</v>
      </c>
      <c r="E57" s="44" t="str">
        <f>INDEX(Список!$A$2:$H$144,MATCH(B57,Список!$B$2:$B$144,0),7)</f>
        <v>5 кю</v>
      </c>
    </row>
    <row r="58" spans="1:5" x14ac:dyDescent="0.25">
      <c r="A58" s="341"/>
    </row>
    <row r="59" spans="1:5" x14ac:dyDescent="0.25">
      <c r="A59" s="360" t="s">
        <v>463</v>
      </c>
      <c r="B59" s="345"/>
      <c r="C59" s="345"/>
    </row>
    <row r="60" spans="1:5" x14ac:dyDescent="0.25">
      <c r="A60" s="341">
        <v>1</v>
      </c>
      <c r="B60" s="44" t="s">
        <v>79</v>
      </c>
      <c r="C60" s="44" t="str">
        <f>INDEX(Список!$A$2:$H$144,MATCH(B60,Список!$B$2:$B$144,0),8)</f>
        <v>Киселев А.Б.</v>
      </c>
      <c r="D60" s="363">
        <f>INDEX(Список!$A$2:$H$144,MATCH(B60,Список!$B$2:$B$144,0),5)</f>
        <v>15</v>
      </c>
      <c r="E60" s="44" t="str">
        <f>INDEX(Список!$A$2:$H$144,MATCH(B60,Список!$B$2:$B$144,0),7)</f>
        <v>1 кю</v>
      </c>
    </row>
    <row r="61" spans="1:5" x14ac:dyDescent="0.25">
      <c r="A61" s="341">
        <v>2</v>
      </c>
      <c r="B61" s="44" t="s">
        <v>149</v>
      </c>
      <c r="C61" s="44" t="str">
        <f>INDEX(Список!$A$2:$H$144,MATCH(B61,Список!$B$2:$B$144,0),8)</f>
        <v>Солоницын И.Н.</v>
      </c>
      <c r="D61" s="363">
        <f>INDEX(Список!$A$2:$H$144,MATCH(B61,Список!$B$2:$B$144,0),5)</f>
        <v>14</v>
      </c>
      <c r="E61" s="44" t="str">
        <f>INDEX(Список!$A$2:$H$144,MATCH(B61,Список!$B$2:$B$144,0),7)</f>
        <v>4 кю</v>
      </c>
    </row>
    <row r="62" spans="1:5" x14ac:dyDescent="0.25">
      <c r="A62" s="341">
        <v>3</v>
      </c>
      <c r="B62" s="44" t="s">
        <v>91</v>
      </c>
      <c r="C62" s="44" t="str">
        <f>INDEX(Список!$A$2:$H$144,MATCH(B62,Список!$B$2:$B$144,0),8)</f>
        <v>Корчагин М.Ю.</v>
      </c>
      <c r="D62" s="363">
        <f>INDEX(Список!$A$2:$H$144,MATCH(B62,Список!$B$2:$B$144,0),5)</f>
        <v>15</v>
      </c>
      <c r="E62" s="44" t="str">
        <f>INDEX(Список!$A$2:$H$144,MATCH(B62,Список!$B$2:$B$144,0),7)</f>
        <v>4 кю</v>
      </c>
    </row>
    <row r="63" spans="1:5" x14ac:dyDescent="0.25">
      <c r="A63" s="341"/>
    </row>
    <row r="64" spans="1:5" x14ac:dyDescent="0.25">
      <c r="A64" s="345" t="s">
        <v>423</v>
      </c>
      <c r="B64" s="345"/>
      <c r="C64" s="345"/>
    </row>
    <row r="65" spans="1:5" x14ac:dyDescent="0.25">
      <c r="A65" s="341">
        <v>1</v>
      </c>
      <c r="B65" s="44" t="s">
        <v>77</v>
      </c>
      <c r="C65" s="44" t="str">
        <f>INDEX(Список!$A$2:$H$144,MATCH(B65,Список!$B$2:$B$144,0),8)</f>
        <v>Карашевский А.В.</v>
      </c>
      <c r="D65" s="363">
        <f>INDEX(Список!$A$2:$H$144,MATCH(B65,Список!$B$2:$B$144,0),5)</f>
        <v>27</v>
      </c>
      <c r="E65" s="44" t="str">
        <f>INDEX(Список!$A$2:$H$144,MATCH(B65,Список!$B$2:$B$144,0),7)</f>
        <v>1 дан</v>
      </c>
    </row>
    <row r="66" spans="1:5" x14ac:dyDescent="0.25">
      <c r="A66" s="341">
        <v>2</v>
      </c>
      <c r="B66" s="44" t="s">
        <v>148</v>
      </c>
      <c r="C66" s="44" t="str">
        <f>INDEX(Список!$A$2:$H$144,MATCH(B66,Список!$B$2:$B$144,0),8)</f>
        <v>Солоницын И.Н.</v>
      </c>
      <c r="D66" s="363">
        <f>INDEX(Список!$A$2:$H$144,MATCH(B66,Список!$B$2:$B$144,0),5)</f>
        <v>16</v>
      </c>
      <c r="E66" s="44" t="str">
        <f>INDEX(Список!$A$2:$H$144,MATCH(B66,Список!$B$2:$B$144,0),7)</f>
        <v>1 дан</v>
      </c>
    </row>
    <row r="67" spans="1:5" x14ac:dyDescent="0.25">
      <c r="A67" s="341">
        <v>3</v>
      </c>
      <c r="B67" s="44" t="s">
        <v>151</v>
      </c>
      <c r="C67" s="44" t="str">
        <f>INDEX(Список!$A$2:$H$144,MATCH(B67,Список!$B$2:$B$144,0),8)</f>
        <v>Солоницын И.Н.</v>
      </c>
      <c r="D67" s="363">
        <f>INDEX(Список!$A$2:$H$144,MATCH(B67,Список!$B$2:$B$144,0),5)</f>
        <v>16</v>
      </c>
      <c r="E67" s="44" t="str">
        <f>INDEX(Список!$A$2:$H$144,MATCH(B67,Список!$B$2:$B$144,0),7)</f>
        <v>3 кю</v>
      </c>
    </row>
  </sheetData>
  <mergeCells count="14">
    <mergeCell ref="A24:C24"/>
    <mergeCell ref="A29:C29"/>
    <mergeCell ref="A49:C49"/>
    <mergeCell ref="A59:C59"/>
    <mergeCell ref="A1:C1"/>
    <mergeCell ref="A4:C4"/>
    <mergeCell ref="A9:C9"/>
    <mergeCell ref="A14:C14"/>
    <mergeCell ref="A19:C19"/>
    <mergeCell ref="A64:C64"/>
    <mergeCell ref="A34:C34"/>
    <mergeCell ref="A39:C39"/>
    <mergeCell ref="A44:C44"/>
    <mergeCell ref="A54:C54"/>
  </mergeCell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"/>
  <sheetViews>
    <sheetView workbookViewId="0">
      <selection activeCell="A21" sqref="A21:A22"/>
    </sheetView>
  </sheetViews>
  <sheetFormatPr defaultColWidth="10" defaultRowHeight="13.2" x14ac:dyDescent="0.25"/>
  <cols>
    <col min="1" max="1" width="21.33203125" style="174" customWidth="1"/>
    <col min="2" max="2" width="19.109375" style="174" customWidth="1"/>
    <col min="3" max="3" width="18" style="174" customWidth="1"/>
    <col min="4" max="4" width="17.77734375" style="174" customWidth="1"/>
    <col min="5" max="5" width="18.44140625" style="174" customWidth="1"/>
    <col min="6" max="6" width="22.109375" style="174" customWidth="1"/>
    <col min="7" max="7" width="14.6640625" style="174" customWidth="1"/>
    <col min="8" max="8" width="18.5546875" style="174" customWidth="1"/>
    <col min="9" max="16384" width="10" style="174"/>
  </cols>
  <sheetData>
    <row r="1" spans="1:12" ht="24.6" x14ac:dyDescent="0.4">
      <c r="A1" s="350"/>
      <c r="B1" s="350"/>
      <c r="C1" s="350"/>
      <c r="D1" s="350"/>
      <c r="E1" s="350"/>
      <c r="F1" s="350"/>
      <c r="G1" s="350"/>
      <c r="H1" s="227"/>
      <c r="I1" s="227"/>
    </row>
    <row r="2" spans="1:12" ht="17.399999999999999" x14ac:dyDescent="0.3">
      <c r="A2" s="351"/>
      <c r="B2" s="351"/>
      <c r="C2" s="351"/>
      <c r="D2" s="351"/>
      <c r="E2" s="351"/>
      <c r="F2" s="351"/>
      <c r="G2" s="351"/>
      <c r="H2" s="141"/>
      <c r="I2" s="141"/>
      <c r="J2" s="141"/>
      <c r="K2" s="141"/>
      <c r="L2" s="141"/>
    </row>
    <row r="3" spans="1:12" x14ac:dyDescent="0.25">
      <c r="C3" s="228"/>
      <c r="D3" s="228"/>
      <c r="E3" s="228"/>
      <c r="F3" s="228"/>
      <c r="G3" s="228"/>
      <c r="H3" s="228"/>
      <c r="I3" s="228"/>
    </row>
    <row r="4" spans="1:12" x14ac:dyDescent="0.25">
      <c r="C4" s="228"/>
      <c r="D4" s="228"/>
      <c r="E4" s="228"/>
      <c r="F4" s="228"/>
      <c r="G4" s="228"/>
      <c r="H4" s="228"/>
      <c r="I4" s="228"/>
    </row>
    <row r="5" spans="1:12" x14ac:dyDescent="0.25">
      <c r="C5" s="229" t="s">
        <v>285</v>
      </c>
      <c r="D5" s="228"/>
      <c r="E5" s="228"/>
      <c r="F5" s="228"/>
      <c r="G5" s="228"/>
      <c r="H5" s="228"/>
      <c r="I5" s="228"/>
    </row>
    <row r="6" spans="1:12" x14ac:dyDescent="0.25">
      <c r="A6" s="352" t="s">
        <v>286</v>
      </c>
      <c r="B6" s="352"/>
      <c r="C6" s="174" t="s">
        <v>261</v>
      </c>
      <c r="D6" s="174" t="s">
        <v>119</v>
      </c>
      <c r="E6" s="174" t="s">
        <v>122</v>
      </c>
      <c r="F6" s="174" t="s">
        <v>126</v>
      </c>
      <c r="G6" s="174" t="s">
        <v>143</v>
      </c>
      <c r="H6" s="228"/>
      <c r="I6" s="228"/>
    </row>
    <row r="7" spans="1:12" x14ac:dyDescent="0.25">
      <c r="A7" s="174" t="s">
        <v>261</v>
      </c>
      <c r="B7" s="174" t="str">
        <f>INDEX(Список!$A$2:$H$142,MATCH(A7,Список!$B$2:$B$142,0),8)</f>
        <v>Шрамков М.С.</v>
      </c>
      <c r="C7" s="230"/>
      <c r="D7" s="230"/>
      <c r="E7" s="230"/>
      <c r="F7" s="230"/>
      <c r="G7" s="230"/>
      <c r="H7" s="228"/>
      <c r="I7" s="228"/>
    </row>
    <row r="8" spans="1:12" x14ac:dyDescent="0.25">
      <c r="A8" s="174" t="s">
        <v>119</v>
      </c>
      <c r="B8" s="174" t="str">
        <f>INDEX(Список!$A$2:$H$142,MATCH(A8,Список!$B$2:$B$142,0),8)</f>
        <v>Веретенников Р.В.</v>
      </c>
      <c r="C8" s="231" t="s">
        <v>336</v>
      </c>
      <c r="D8" s="232"/>
      <c r="E8" s="232"/>
      <c r="F8" s="232"/>
      <c r="G8" s="233"/>
    </row>
    <row r="9" spans="1:12" x14ac:dyDescent="0.25">
      <c r="A9" s="174" t="s">
        <v>122</v>
      </c>
      <c r="B9" s="174" t="str">
        <f>INDEX(Список!$A$2:$H$142,MATCH(A9,Список!$B$2:$B$142,0),8)</f>
        <v>Веретенников Р.В.</v>
      </c>
      <c r="C9" s="231" t="s">
        <v>308</v>
      </c>
      <c r="D9" s="231" t="s">
        <v>338</v>
      </c>
      <c r="E9" s="232"/>
      <c r="F9" s="232"/>
      <c r="G9" s="233"/>
    </row>
    <row r="10" spans="1:12" x14ac:dyDescent="0.25">
      <c r="A10" s="174" t="s">
        <v>126</v>
      </c>
      <c r="B10" s="174" t="str">
        <f>INDEX(Список!$A$2:$H$142,MATCH(A10,Список!$B$2:$B$142,0),8)</f>
        <v>Богомолов И.Л.</v>
      </c>
      <c r="C10" s="231" t="s">
        <v>337</v>
      </c>
      <c r="D10" s="231" t="s">
        <v>319</v>
      </c>
      <c r="E10" s="231" t="s">
        <v>340</v>
      </c>
      <c r="F10" s="232"/>
      <c r="G10" s="233"/>
    </row>
    <row r="11" spans="1:12" x14ac:dyDescent="0.25">
      <c r="A11" s="174" t="s">
        <v>143</v>
      </c>
      <c r="B11" s="174" t="str">
        <f>INDEX(Список!$A$2:$H$142,MATCH(A11,Список!$B$2:$B$142,0),8)</f>
        <v>Солоницын И.Н.</v>
      </c>
      <c r="C11" s="231" t="s">
        <v>309</v>
      </c>
      <c r="D11" s="231" t="s">
        <v>339</v>
      </c>
      <c r="E11" s="231" t="s">
        <v>341</v>
      </c>
      <c r="F11" s="231" t="s">
        <v>303</v>
      </c>
      <c r="G11" s="233"/>
    </row>
    <row r="12" spans="1:12" x14ac:dyDescent="0.25">
      <c r="C12" s="234"/>
      <c r="D12" s="234"/>
      <c r="E12" s="234"/>
      <c r="F12" s="234"/>
    </row>
    <row r="13" spans="1:12" x14ac:dyDescent="0.25">
      <c r="C13" s="234"/>
      <c r="D13" s="234"/>
      <c r="E13" s="234"/>
      <c r="F13" s="234"/>
    </row>
    <row r="14" spans="1:12" x14ac:dyDescent="0.25">
      <c r="C14" s="234"/>
      <c r="D14" s="234"/>
      <c r="E14" s="234"/>
      <c r="F14" s="234"/>
    </row>
    <row r="15" spans="1:12" x14ac:dyDescent="0.25">
      <c r="C15" s="234"/>
      <c r="D15" s="234"/>
      <c r="E15" s="234"/>
      <c r="F15" s="234"/>
    </row>
    <row r="16" spans="1:12" x14ac:dyDescent="0.25">
      <c r="C16" s="234"/>
      <c r="D16" s="234"/>
      <c r="E16" s="234"/>
      <c r="F16" s="234"/>
    </row>
    <row r="17" spans="1:6" ht="13.8" thickBot="1" x14ac:dyDescent="0.3">
      <c r="C17" s="234" t="s">
        <v>287</v>
      </c>
      <c r="D17" s="234" t="s">
        <v>288</v>
      </c>
      <c r="E17" s="234" t="s">
        <v>289</v>
      </c>
      <c r="F17" s="234"/>
    </row>
    <row r="18" spans="1:6" ht="13.8" thickBot="1" x14ac:dyDescent="0.3">
      <c r="A18" s="174" t="s">
        <v>261</v>
      </c>
      <c r="B18" s="174" t="str">
        <f>INDEX(Список!$A$2:$H$142,MATCH(A18,Список!$B$2:$B$142,0),8)</f>
        <v>Шрамков М.С.</v>
      </c>
      <c r="C18" s="235">
        <v>0</v>
      </c>
      <c r="D18" s="236"/>
      <c r="E18" s="237"/>
      <c r="F18" s="234"/>
    </row>
    <row r="19" spans="1:6" ht="13.8" thickBot="1" x14ac:dyDescent="0.3">
      <c r="A19" s="174" t="s">
        <v>119</v>
      </c>
      <c r="B19" s="174" t="str">
        <f>INDEX(Список!$A$2:$H$142,MATCH(A19,Список!$B$2:$B$142,0),8)</f>
        <v>Веретенников Р.В.</v>
      </c>
      <c r="C19" s="235">
        <v>4</v>
      </c>
      <c r="D19" s="236"/>
      <c r="E19" s="237" t="s">
        <v>236</v>
      </c>
      <c r="F19" s="234"/>
    </row>
    <row r="20" spans="1:6" ht="13.8" thickBot="1" x14ac:dyDescent="0.3">
      <c r="A20" s="174" t="s">
        <v>122</v>
      </c>
      <c r="B20" s="174" t="str">
        <f>INDEX(Список!$A$2:$H$142,MATCH(A20,Список!$B$2:$B$142,0),8)</f>
        <v>Веретенников Р.В.</v>
      </c>
      <c r="C20" s="235">
        <v>1</v>
      </c>
      <c r="D20" s="237"/>
      <c r="E20" s="237"/>
      <c r="F20" s="234"/>
    </row>
    <row r="21" spans="1:6" ht="13.8" thickBot="1" x14ac:dyDescent="0.3">
      <c r="A21" s="174" t="s">
        <v>126</v>
      </c>
      <c r="B21" s="174" t="str">
        <f>INDEX(Список!$A$2:$H$142,MATCH(A21,Список!$B$2:$B$142,0),8)</f>
        <v>Богомолов И.Л.</v>
      </c>
      <c r="C21" s="235">
        <v>3</v>
      </c>
      <c r="D21" s="237"/>
      <c r="E21" s="237" t="s">
        <v>237</v>
      </c>
      <c r="F21" s="234"/>
    </row>
    <row r="22" spans="1:6" ht="13.8" thickBot="1" x14ac:dyDescent="0.3">
      <c r="A22" s="174" t="s">
        <v>143</v>
      </c>
      <c r="B22" s="174" t="str">
        <f>INDEX(Список!$A$2:$H$142,MATCH(A22,Список!$B$2:$B$142,0),8)</f>
        <v>Солоницын И.Н.</v>
      </c>
      <c r="C22" s="235">
        <v>2</v>
      </c>
      <c r="D22" s="236"/>
      <c r="E22" s="237" t="s">
        <v>238</v>
      </c>
      <c r="F22" s="234"/>
    </row>
  </sheetData>
  <mergeCells count="3">
    <mergeCell ref="A1:G1"/>
    <mergeCell ref="A2:G2"/>
    <mergeCell ref="A6:B6"/>
  </mergeCells>
  <pageMargins left="0.78740157480314965" right="0.78740157480314965" top="0.98425196850393704" bottom="0.98425196850393704" header="0.51181102362204722" footer="0.51181102362204722"/>
  <pageSetup paperSize="9" fitToWidth="0" fitToHeight="0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5"/>
  <sheetViews>
    <sheetView zoomScaleNormal="100" workbookViewId="0">
      <selection activeCell="B8" sqref="B8"/>
    </sheetView>
  </sheetViews>
  <sheetFormatPr defaultColWidth="10" defaultRowHeight="13.2" x14ac:dyDescent="0.25"/>
  <cols>
    <col min="1" max="1" width="3.88671875" style="174" customWidth="1"/>
    <col min="2" max="2" width="22.44140625" style="174" customWidth="1"/>
    <col min="3" max="3" width="19.109375" style="210" customWidth="1"/>
    <col min="4" max="7" width="17.109375" style="210" customWidth="1"/>
    <col min="8" max="9" width="17.109375" style="174" customWidth="1"/>
    <col min="10" max="10" width="21.109375" style="174" customWidth="1"/>
    <col min="11" max="11" width="13.33203125" style="174" customWidth="1"/>
    <col min="12" max="16384" width="10" style="174"/>
  </cols>
  <sheetData>
    <row r="1" spans="1:9" ht="24.6" x14ac:dyDescent="0.4">
      <c r="A1" s="350" t="s">
        <v>290</v>
      </c>
      <c r="B1" s="350"/>
      <c r="C1" s="350"/>
      <c r="D1" s="350"/>
      <c r="E1" s="350"/>
      <c r="F1" s="350"/>
      <c r="G1" s="350"/>
      <c r="H1" s="350"/>
      <c r="I1" s="350"/>
    </row>
    <row r="2" spans="1:9" ht="17.399999999999999" x14ac:dyDescent="0.3">
      <c r="A2" s="351" t="s">
        <v>225</v>
      </c>
      <c r="B2" s="351"/>
      <c r="C2" s="351"/>
      <c r="D2" s="351"/>
      <c r="E2" s="351"/>
      <c r="F2" s="351"/>
      <c r="G2" s="351"/>
      <c r="H2" s="351"/>
      <c r="I2" s="351"/>
    </row>
    <row r="3" spans="1:9" x14ac:dyDescent="0.25">
      <c r="A3" s="143"/>
      <c r="B3" s="143"/>
      <c r="C3" s="176"/>
      <c r="D3" s="176"/>
      <c r="E3" s="176"/>
      <c r="F3" s="176"/>
      <c r="G3" s="176"/>
      <c r="H3" s="116"/>
      <c r="I3" s="116"/>
    </row>
    <row r="4" spans="1:9" ht="13.8" thickBot="1" x14ac:dyDescent="0.3">
      <c r="A4" s="143">
        <v>1</v>
      </c>
      <c r="B4" s="174" t="s">
        <v>260</v>
      </c>
      <c r="C4" s="177" t="str">
        <f>INDEX(Список!$A$2:$H$142,MATCH(B4,Список!$B$2:$B$142,0),8)</f>
        <v>Шрамков М.С.</v>
      </c>
      <c r="D4" s="176"/>
      <c r="E4" s="176"/>
      <c r="F4" s="176"/>
      <c r="G4" s="176"/>
      <c r="H4" s="116"/>
      <c r="I4" s="116"/>
    </row>
    <row r="5" spans="1:9" ht="13.8" thickBot="1" x14ac:dyDescent="0.3">
      <c r="A5" s="143"/>
      <c r="B5" s="139"/>
      <c r="C5" s="178"/>
      <c r="D5" s="120" t="s">
        <v>383</v>
      </c>
      <c r="E5" s="120"/>
      <c r="F5" s="120"/>
      <c r="G5" s="120"/>
      <c r="H5" s="125"/>
      <c r="I5" s="116"/>
    </row>
    <row r="6" spans="1:9" ht="13.8" thickBot="1" x14ac:dyDescent="0.3">
      <c r="A6" s="143">
        <v>2</v>
      </c>
      <c r="B6" s="174" t="s">
        <v>66</v>
      </c>
      <c r="C6" s="180" t="str">
        <f>INDEX(Список!$A$2:$H$142,MATCH(B6,Список!$B$2:$B$142,0),8)</f>
        <v>Королёва Е.А.</v>
      </c>
      <c r="D6" s="127" t="s">
        <v>384</v>
      </c>
      <c r="E6" s="120"/>
      <c r="F6" s="120"/>
      <c r="G6" s="120"/>
      <c r="H6" s="125"/>
      <c r="I6" s="116"/>
    </row>
    <row r="7" spans="1:9" ht="13.8" thickBot="1" x14ac:dyDescent="0.3">
      <c r="A7" s="143"/>
      <c r="B7" s="139"/>
      <c r="C7" s="179"/>
      <c r="D7" s="128"/>
      <c r="E7" s="131" t="s">
        <v>383</v>
      </c>
      <c r="F7" s="120"/>
      <c r="G7" s="120"/>
      <c r="H7" s="125"/>
      <c r="I7" s="116"/>
    </row>
    <row r="8" spans="1:9" ht="13.8" thickBot="1" x14ac:dyDescent="0.3">
      <c r="A8" s="143">
        <v>3</v>
      </c>
      <c r="B8" s="174" t="s">
        <v>263</v>
      </c>
      <c r="C8" s="177" t="str">
        <f>INDEX(Список!$A$2:$H$142,MATCH(B8,Список!$B$2:$B$142,0),8)</f>
        <v>Шрамков М.С.</v>
      </c>
      <c r="D8" s="129"/>
      <c r="E8" s="132" t="s">
        <v>303</v>
      </c>
      <c r="F8" s="120"/>
      <c r="G8" s="120"/>
      <c r="H8" s="125"/>
      <c r="I8" s="116"/>
    </row>
    <row r="9" spans="1:9" ht="13.8" thickBot="1" x14ac:dyDescent="0.3">
      <c r="A9" s="143"/>
      <c r="B9" s="139"/>
      <c r="C9" s="182"/>
      <c r="D9" s="120"/>
      <c r="E9" s="128"/>
      <c r="F9" s="120" t="s">
        <v>385</v>
      </c>
      <c r="G9" s="120"/>
      <c r="H9" s="125"/>
      <c r="I9" s="116"/>
    </row>
    <row r="10" spans="1:9" ht="13.8" thickBot="1" x14ac:dyDescent="0.3">
      <c r="A10" s="143">
        <v>4</v>
      </c>
      <c r="B10" s="174" t="s">
        <v>76</v>
      </c>
      <c r="C10" s="182" t="str">
        <f>INDEX(Список!$A$2:$H$142,MATCH(B10,Список!$B$2:$B$142,0),8)</f>
        <v>Шрамков М.С.</v>
      </c>
      <c r="D10" s="120"/>
      <c r="E10" s="128"/>
      <c r="F10" s="127" t="s">
        <v>366</v>
      </c>
      <c r="G10" s="120"/>
      <c r="H10" s="125"/>
      <c r="I10" s="116"/>
    </row>
    <row r="11" spans="1:9" ht="13.8" thickBot="1" x14ac:dyDescent="0.3">
      <c r="A11" s="143"/>
      <c r="B11" s="139"/>
      <c r="C11" s="178"/>
      <c r="D11" s="120" t="s">
        <v>385</v>
      </c>
      <c r="E11" s="128"/>
      <c r="F11" s="128"/>
      <c r="G11" s="120"/>
      <c r="H11" s="125"/>
      <c r="I11" s="116"/>
    </row>
    <row r="12" spans="1:9" ht="13.8" thickBot="1" x14ac:dyDescent="0.3">
      <c r="A12" s="143">
        <v>5</v>
      </c>
      <c r="B12" s="174" t="s">
        <v>90</v>
      </c>
      <c r="C12" s="180" t="str">
        <f>INDEX(Список!$A$2:$H$142,MATCH(B12,Список!$B$2:$B$142,0),8)</f>
        <v>Шалчков А.В.</v>
      </c>
      <c r="D12" s="127" t="s">
        <v>308</v>
      </c>
      <c r="E12" s="128"/>
      <c r="F12" s="128"/>
      <c r="G12" s="120"/>
      <c r="H12" s="125"/>
      <c r="I12" s="116"/>
    </row>
    <row r="13" spans="1:9" ht="13.8" thickBot="1" x14ac:dyDescent="0.3">
      <c r="A13" s="143"/>
      <c r="B13" s="139"/>
      <c r="C13" s="182"/>
      <c r="D13" s="128"/>
      <c r="E13" s="133" t="s">
        <v>385</v>
      </c>
      <c r="F13" s="128"/>
      <c r="G13" s="120"/>
      <c r="H13" s="125"/>
      <c r="I13" s="116"/>
    </row>
    <row r="14" spans="1:9" ht="13.8" thickBot="1" x14ac:dyDescent="0.3">
      <c r="A14" s="143">
        <v>6</v>
      </c>
      <c r="B14" s="174" t="s">
        <v>265</v>
      </c>
      <c r="C14" s="182" t="str">
        <f>INDEX(Список!$A$2:$H$142,MATCH(B14,Список!$B$2:$B$142,0),8)</f>
        <v>Шрамков М.С.</v>
      </c>
      <c r="D14" s="129"/>
      <c r="E14" s="120" t="s">
        <v>319</v>
      </c>
      <c r="F14" s="128"/>
      <c r="G14" s="120"/>
      <c r="H14" s="125"/>
      <c r="I14" s="116"/>
    </row>
    <row r="15" spans="1:9" ht="13.8" thickBot="1" x14ac:dyDescent="0.3">
      <c r="A15" s="143"/>
      <c r="B15" s="139"/>
      <c r="C15" s="179"/>
      <c r="D15" s="120"/>
      <c r="E15" s="120"/>
      <c r="F15" s="128"/>
      <c r="G15" s="120" t="s">
        <v>386</v>
      </c>
      <c r="H15" s="125"/>
      <c r="I15" s="116"/>
    </row>
    <row r="16" spans="1:9" ht="13.8" thickBot="1" x14ac:dyDescent="0.3">
      <c r="A16" s="143">
        <v>7</v>
      </c>
      <c r="B16" s="174" t="s">
        <v>266</v>
      </c>
      <c r="C16" s="177" t="str">
        <f>INDEX(Список!$A$2:$H$142,MATCH(B16,Список!$B$2:$B$142,0),8)</f>
        <v>Шрамков М.С.</v>
      </c>
      <c r="D16" s="120"/>
      <c r="E16" s="120"/>
      <c r="F16" s="128"/>
      <c r="G16" s="127" t="s">
        <v>311</v>
      </c>
      <c r="H16" s="125"/>
      <c r="I16" s="116"/>
    </row>
    <row r="17" spans="1:10" ht="13.8" thickBot="1" x14ac:dyDescent="0.3">
      <c r="A17" s="143"/>
      <c r="B17" s="139"/>
      <c r="C17" s="178"/>
      <c r="D17" s="120" t="s">
        <v>381</v>
      </c>
      <c r="E17" s="120"/>
      <c r="F17" s="128"/>
      <c r="G17" s="128"/>
      <c r="H17" s="125"/>
      <c r="I17" s="116"/>
    </row>
    <row r="18" spans="1:10" ht="13.8" thickBot="1" x14ac:dyDescent="0.3">
      <c r="A18" s="143">
        <v>8</v>
      </c>
      <c r="B18" s="174" t="s">
        <v>144</v>
      </c>
      <c r="C18" s="180" t="str">
        <f>INDEX(Список!$A$2:$H$142,MATCH(B18,Список!$B$2:$B$142,0),8)</f>
        <v>Солоницын И.Н.</v>
      </c>
      <c r="D18" s="127" t="s">
        <v>314</v>
      </c>
      <c r="E18" s="120"/>
      <c r="F18" s="128"/>
      <c r="G18" s="128"/>
      <c r="H18" s="125"/>
      <c r="I18" s="116"/>
    </row>
    <row r="19" spans="1:10" ht="13.8" thickBot="1" x14ac:dyDescent="0.3">
      <c r="A19" s="143"/>
      <c r="B19" s="139"/>
      <c r="C19" s="179"/>
      <c r="D19" s="128"/>
      <c r="E19" s="131" t="s">
        <v>386</v>
      </c>
      <c r="F19" s="128"/>
      <c r="G19" s="128"/>
      <c r="H19" s="125"/>
      <c r="I19" s="116"/>
    </row>
    <row r="20" spans="1:10" ht="13.8" thickBot="1" x14ac:dyDescent="0.3">
      <c r="A20" s="143">
        <v>9</v>
      </c>
      <c r="B20" s="174" t="s">
        <v>267</v>
      </c>
      <c r="C20" s="177" t="str">
        <f>INDEX(Список!$A$2:$H$142,MATCH(B20,Список!$B$2:$B$142,0),8)</f>
        <v>Шрамков М.С.</v>
      </c>
      <c r="D20" s="129"/>
      <c r="E20" s="132" t="s">
        <v>366</v>
      </c>
      <c r="F20" s="128"/>
      <c r="G20" s="128"/>
      <c r="H20" s="125"/>
      <c r="I20" s="116"/>
    </row>
    <row r="21" spans="1:10" ht="13.8" thickBot="1" x14ac:dyDescent="0.3">
      <c r="A21" s="143"/>
      <c r="B21" s="139"/>
      <c r="C21" s="182"/>
      <c r="D21" s="120"/>
      <c r="E21" s="128"/>
      <c r="F21" s="133" t="s">
        <v>386</v>
      </c>
      <c r="G21" s="128"/>
      <c r="H21" s="125"/>
      <c r="I21" s="116"/>
    </row>
    <row r="22" spans="1:10" ht="13.8" thickBot="1" x14ac:dyDescent="0.3">
      <c r="A22" s="143">
        <v>10</v>
      </c>
      <c r="B22" s="174" t="s">
        <v>268</v>
      </c>
      <c r="C22" s="182" t="e">
        <f>INDEX(Список!$A$2:$H$142,MATCH(B22,Список!$B$2:$B$142,0),8)</f>
        <v>#N/A</v>
      </c>
      <c r="D22" s="161"/>
      <c r="E22" s="184"/>
      <c r="F22" s="161" t="s">
        <v>318</v>
      </c>
      <c r="G22" s="184"/>
      <c r="H22" s="161"/>
      <c r="I22" s="117"/>
    </row>
    <row r="23" spans="1:10" ht="13.8" thickBot="1" x14ac:dyDescent="0.3">
      <c r="A23" s="143"/>
      <c r="B23" s="139"/>
      <c r="C23" s="178"/>
      <c r="D23" s="201" t="s">
        <v>382</v>
      </c>
      <c r="E23" s="184"/>
      <c r="F23" s="161"/>
      <c r="G23" s="184"/>
      <c r="H23" s="161"/>
      <c r="I23" s="117"/>
    </row>
    <row r="24" spans="1:10" ht="13.8" thickBot="1" x14ac:dyDescent="0.3">
      <c r="A24" s="143">
        <v>11</v>
      </c>
      <c r="B24" s="174" t="s">
        <v>293</v>
      </c>
      <c r="C24" s="180" t="str">
        <f>INDEX(Список!$A$2:$H$142,MATCH(B24,Список!$B$2:$B$142,0),8)</f>
        <v>Попова С.А.</v>
      </c>
      <c r="D24" s="183"/>
      <c r="E24" s="184"/>
      <c r="F24" s="161"/>
      <c r="G24" s="184"/>
      <c r="H24" s="161" t="s">
        <v>382</v>
      </c>
      <c r="I24" s="117"/>
    </row>
    <row r="25" spans="1:10" ht="13.8" thickBot="1" x14ac:dyDescent="0.3">
      <c r="A25" s="143"/>
      <c r="B25" s="139"/>
      <c r="C25" s="182"/>
      <c r="D25" s="184"/>
      <c r="E25" s="186" t="s">
        <v>382</v>
      </c>
      <c r="F25" s="161"/>
      <c r="G25" s="184"/>
      <c r="H25" s="238" t="s">
        <v>387</v>
      </c>
      <c r="I25" s="117"/>
    </row>
    <row r="26" spans="1:10" ht="13.8" thickBot="1" x14ac:dyDescent="0.3">
      <c r="A26" s="143">
        <v>12</v>
      </c>
      <c r="B26" s="174" t="s">
        <v>176</v>
      </c>
      <c r="C26" s="177" t="str">
        <f>INDEX(Список!$A$2:$H$142,MATCH(B26,Список!$B$2:$B$142,0),8)</f>
        <v>Карашевский А.В.</v>
      </c>
      <c r="D26" s="155"/>
      <c r="E26" s="161" t="s">
        <v>334</v>
      </c>
      <c r="F26" s="161"/>
      <c r="G26" s="184"/>
      <c r="H26" s="197"/>
      <c r="I26" s="117"/>
    </row>
    <row r="27" spans="1:10" x14ac:dyDescent="0.25">
      <c r="B27" s="139"/>
      <c r="C27" s="142"/>
      <c r="D27" s="185"/>
      <c r="E27" s="161"/>
      <c r="F27" s="161"/>
      <c r="G27" s="184"/>
      <c r="H27" s="197"/>
      <c r="I27" s="117"/>
    </row>
    <row r="28" spans="1:10" ht="13.8" thickBot="1" x14ac:dyDescent="0.3">
      <c r="B28" s="117"/>
      <c r="C28" s="159" t="s">
        <v>194</v>
      </c>
      <c r="D28" s="142" t="s">
        <v>293</v>
      </c>
      <c r="E28" s="159" t="s">
        <v>195</v>
      </c>
      <c r="F28" s="142" t="s">
        <v>90</v>
      </c>
      <c r="G28" s="206"/>
      <c r="H28" s="193"/>
      <c r="I28" s="117"/>
      <c r="J28" s="117"/>
    </row>
    <row r="29" spans="1:10" ht="13.8" thickBot="1" x14ac:dyDescent="0.3">
      <c r="A29" s="194" t="s">
        <v>196</v>
      </c>
      <c r="B29" s="117" t="s">
        <v>260</v>
      </c>
      <c r="C29" s="142"/>
      <c r="D29" s="240"/>
      <c r="E29" s="161"/>
      <c r="F29" s="240"/>
      <c r="G29" s="206"/>
      <c r="H29" s="193"/>
      <c r="I29" s="241" t="s">
        <v>386</v>
      </c>
      <c r="J29" s="117"/>
    </row>
    <row r="30" spans="1:10" ht="13.8" thickBot="1" x14ac:dyDescent="0.3">
      <c r="A30" s="194"/>
      <c r="B30" s="196"/>
      <c r="C30" s="242" t="s">
        <v>378</v>
      </c>
      <c r="D30" s="206"/>
      <c r="E30" s="161" t="s">
        <v>382</v>
      </c>
      <c r="F30" s="184"/>
      <c r="G30" s="184"/>
      <c r="H30" s="193"/>
      <c r="I30" s="161" t="s">
        <v>387</v>
      </c>
      <c r="J30" s="117"/>
    </row>
    <row r="31" spans="1:10" ht="13.8" thickBot="1" x14ac:dyDescent="0.3">
      <c r="A31" s="194" t="s">
        <v>197</v>
      </c>
      <c r="B31" s="150" t="s">
        <v>76</v>
      </c>
      <c r="C31" s="187" t="s">
        <v>370</v>
      </c>
      <c r="D31" s="206"/>
      <c r="E31" s="187" t="s">
        <v>379</v>
      </c>
      <c r="F31" s="184"/>
      <c r="G31" s="155" t="s">
        <v>382</v>
      </c>
      <c r="H31" s="193"/>
      <c r="I31" s="117"/>
      <c r="J31" s="117"/>
    </row>
    <row r="32" spans="1:10" ht="13.8" thickBot="1" x14ac:dyDescent="0.3">
      <c r="A32" s="194"/>
      <c r="B32" s="200"/>
      <c r="C32" s="184"/>
      <c r="D32" s="186" t="s">
        <v>378</v>
      </c>
      <c r="E32" s="184"/>
      <c r="F32" s="184"/>
      <c r="G32" s="156" t="s">
        <v>311</v>
      </c>
      <c r="H32" s="193"/>
      <c r="I32" s="117"/>
      <c r="J32" s="117"/>
    </row>
    <row r="33" spans="1:10" ht="13.8" thickBot="1" x14ac:dyDescent="0.3">
      <c r="A33" s="194" t="s">
        <v>198</v>
      </c>
      <c r="B33" s="117" t="s">
        <v>144</v>
      </c>
      <c r="C33" s="184"/>
      <c r="D33" s="161" t="s">
        <v>364</v>
      </c>
      <c r="E33" s="184"/>
      <c r="F33" s="184"/>
      <c r="G33" s="161"/>
      <c r="H33" s="193"/>
      <c r="I33" s="117"/>
      <c r="J33" s="117"/>
    </row>
    <row r="34" spans="1:10" ht="13.8" thickBot="1" x14ac:dyDescent="0.3">
      <c r="A34" s="194"/>
      <c r="B34" s="196"/>
      <c r="C34" s="155" t="s">
        <v>377</v>
      </c>
      <c r="D34" s="161"/>
      <c r="E34" s="184"/>
      <c r="F34" s="155" t="s">
        <v>382</v>
      </c>
      <c r="G34" s="161"/>
      <c r="H34" s="193"/>
      <c r="I34" s="117"/>
      <c r="J34" s="117"/>
    </row>
    <row r="35" spans="1:10" ht="13.8" thickBot="1" x14ac:dyDescent="0.3">
      <c r="A35" s="194" t="s">
        <v>199</v>
      </c>
      <c r="B35" s="150"/>
      <c r="C35" s="156"/>
      <c r="D35" s="161"/>
      <c r="E35" s="184"/>
      <c r="F35" s="156" t="s">
        <v>318</v>
      </c>
      <c r="G35" s="220" t="s">
        <v>200</v>
      </c>
      <c r="H35" s="333" t="s">
        <v>386</v>
      </c>
      <c r="I35" s="117"/>
      <c r="J35" s="117"/>
    </row>
    <row r="36" spans="1:10" ht="13.8" thickBot="1" x14ac:dyDescent="0.3">
      <c r="A36" s="194"/>
      <c r="B36" s="200"/>
      <c r="C36" s="220" t="s">
        <v>201</v>
      </c>
      <c r="D36" s="161" t="s">
        <v>66</v>
      </c>
      <c r="E36" s="184"/>
      <c r="F36" s="142"/>
      <c r="G36" s="142"/>
      <c r="H36" s="117"/>
      <c r="I36" s="117"/>
      <c r="J36" s="117"/>
    </row>
    <row r="37" spans="1:10" ht="13.8" thickBot="1" x14ac:dyDescent="0.3">
      <c r="A37" s="194" t="s">
        <v>202</v>
      </c>
      <c r="B37" s="117" t="s">
        <v>263</v>
      </c>
      <c r="C37" s="161"/>
      <c r="D37" s="183"/>
      <c r="E37" s="184"/>
      <c r="F37" s="142"/>
      <c r="G37" s="142"/>
      <c r="H37" s="117"/>
      <c r="I37" s="117"/>
      <c r="J37" s="117"/>
    </row>
    <row r="38" spans="1:10" ht="13.8" thickBot="1" x14ac:dyDescent="0.3">
      <c r="A38" s="194"/>
      <c r="B38" s="196"/>
      <c r="C38" s="161" t="s">
        <v>380</v>
      </c>
      <c r="D38" s="184"/>
      <c r="E38" s="186" t="s">
        <v>383</v>
      </c>
      <c r="F38" s="142"/>
      <c r="G38" s="142"/>
      <c r="H38" s="117"/>
      <c r="I38" s="117"/>
      <c r="J38" s="117"/>
    </row>
    <row r="39" spans="1:10" ht="13.8" thickBot="1" x14ac:dyDescent="0.3">
      <c r="A39" s="194" t="s">
        <v>203</v>
      </c>
      <c r="B39" s="150" t="s">
        <v>265</v>
      </c>
      <c r="C39" s="187" t="s">
        <v>366</v>
      </c>
      <c r="D39" s="184"/>
      <c r="E39" s="161" t="s">
        <v>319</v>
      </c>
      <c r="F39" s="142"/>
      <c r="G39" s="142"/>
      <c r="H39" s="117"/>
      <c r="I39" s="117"/>
      <c r="J39" s="117"/>
    </row>
    <row r="40" spans="1:10" ht="13.8" thickBot="1" x14ac:dyDescent="0.3">
      <c r="A40" s="194"/>
      <c r="B40" s="200"/>
      <c r="C40" s="184"/>
      <c r="D40" s="155" t="s">
        <v>381</v>
      </c>
      <c r="E40" s="161"/>
      <c r="F40" s="142"/>
      <c r="G40" s="142"/>
      <c r="H40" s="117"/>
      <c r="I40" s="117"/>
      <c r="J40" s="117"/>
    </row>
    <row r="41" spans="1:10" ht="13.8" thickBot="1" x14ac:dyDescent="0.3">
      <c r="A41" s="194" t="s">
        <v>204</v>
      </c>
      <c r="B41" s="117" t="s">
        <v>266</v>
      </c>
      <c r="C41" s="184"/>
      <c r="D41" s="156" t="s">
        <v>312</v>
      </c>
      <c r="E41" s="142"/>
      <c r="F41" s="142"/>
      <c r="G41" s="142"/>
      <c r="H41" s="117"/>
      <c r="I41" s="117"/>
      <c r="J41" s="117"/>
    </row>
    <row r="42" spans="1:10" ht="13.8" thickBot="1" x14ac:dyDescent="0.3">
      <c r="A42" s="194"/>
      <c r="B42" s="196"/>
      <c r="C42" s="155" t="s">
        <v>381</v>
      </c>
      <c r="D42" s="161"/>
      <c r="E42" s="142"/>
      <c r="F42" s="142"/>
      <c r="G42" s="142"/>
      <c r="H42" s="117"/>
      <c r="I42" s="117"/>
      <c r="J42" s="117"/>
    </row>
    <row r="43" spans="1:10" ht="13.8" thickBot="1" x14ac:dyDescent="0.3">
      <c r="A43" s="194" t="s">
        <v>205</v>
      </c>
      <c r="B43" s="150" t="s">
        <v>176</v>
      </c>
      <c r="C43" s="156" t="s">
        <v>328</v>
      </c>
      <c r="D43" s="142"/>
      <c r="E43" s="142"/>
      <c r="F43" s="142"/>
      <c r="G43" s="142"/>
      <c r="H43" s="117"/>
      <c r="I43" s="117"/>
      <c r="J43" s="117"/>
    </row>
    <row r="44" spans="1:10" x14ac:dyDescent="0.25">
      <c r="A44" s="194"/>
      <c r="B44" s="243"/>
      <c r="C44" s="234"/>
    </row>
    <row r="45" spans="1:10" x14ac:dyDescent="0.25">
      <c r="C45" s="239"/>
    </row>
  </sheetData>
  <mergeCells count="2">
    <mergeCell ref="A1:I1"/>
    <mergeCell ref="A2:I2"/>
  </mergeCells>
  <pageMargins left="0.19685039370078741" right="0.19685039370078741" top="0.39370078740157483" bottom="0.39370078740157483" header="0" footer="0"/>
  <pageSetup paperSize="9" orientation="landscape" horizontalDpi="4294967293" verticalDpi="0" r:id="rId1"/>
  <headerFooter alignWithMargins="0">
    <oddFooter>&amp;A</oddFooter>
  </headerFooter>
  <rowBreaks count="1" manualBreakCount="1">
    <brk id="2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24"/>
  <sheetViews>
    <sheetView workbookViewId="0">
      <selection activeCell="B8" sqref="B8"/>
    </sheetView>
  </sheetViews>
  <sheetFormatPr defaultColWidth="9.109375" defaultRowHeight="13.2" x14ac:dyDescent="0.25"/>
  <cols>
    <col min="1" max="1" width="3.88671875" style="116" customWidth="1"/>
    <col min="2" max="2" width="22" style="116" customWidth="1"/>
    <col min="3" max="3" width="16.33203125" style="116" customWidth="1"/>
    <col min="4" max="7" width="12" style="248" customWidth="1"/>
    <col min="8" max="8" width="17.33203125" style="116" customWidth="1"/>
    <col min="9" max="9" width="19.5546875" style="116" customWidth="1"/>
    <col min="10" max="10" width="14.109375" style="116" customWidth="1"/>
    <col min="11" max="11" width="22.88671875" style="116" customWidth="1"/>
    <col min="12" max="16384" width="9.109375" style="116"/>
  </cols>
  <sheetData>
    <row r="1" spans="1:10" ht="24.6" x14ac:dyDescent="0.4">
      <c r="A1" s="355" t="s">
        <v>294</v>
      </c>
      <c r="B1" s="355"/>
      <c r="C1" s="355"/>
      <c r="D1" s="355"/>
      <c r="E1" s="355"/>
      <c r="F1" s="355"/>
      <c r="G1" s="355"/>
    </row>
    <row r="2" spans="1:10" s="174" customFormat="1" ht="17.399999999999999" x14ac:dyDescent="0.3">
      <c r="A2" s="351" t="s">
        <v>225</v>
      </c>
      <c r="B2" s="351"/>
      <c r="C2" s="351"/>
      <c r="D2" s="351"/>
      <c r="E2" s="351"/>
      <c r="F2" s="351"/>
      <c r="G2" s="351"/>
      <c r="H2" s="141"/>
      <c r="I2" s="141"/>
      <c r="J2" s="141"/>
    </row>
    <row r="4" spans="1:10" x14ac:dyDescent="0.25">
      <c r="B4" s="121"/>
      <c r="C4" s="121"/>
      <c r="D4" s="125"/>
      <c r="E4" s="125"/>
      <c r="F4" s="125"/>
      <c r="G4" s="125"/>
    </row>
    <row r="5" spans="1:10" ht="13.8" thickBot="1" x14ac:dyDescent="0.3">
      <c r="A5" s="143">
        <v>1</v>
      </c>
      <c r="B5" s="116" t="s">
        <v>258</v>
      </c>
      <c r="C5" s="244" t="str">
        <f>INDEX(Список!$A$2:$H$142,MATCH(B5,Список!$B$2:$B$142,0),8)</f>
        <v>Шрамков М.С.</v>
      </c>
      <c r="D5" s="120"/>
      <c r="E5" s="120"/>
      <c r="F5" s="120"/>
      <c r="G5" s="120"/>
    </row>
    <row r="6" spans="1:10" ht="13.8" thickBot="1" x14ac:dyDescent="0.3">
      <c r="A6" s="143"/>
      <c r="B6" s="147"/>
      <c r="C6" s="145"/>
      <c r="D6" s="120" t="s">
        <v>335</v>
      </c>
      <c r="E6" s="120"/>
      <c r="F6" s="120"/>
      <c r="G6" s="120"/>
    </row>
    <row r="7" spans="1:10" ht="13.8" thickBot="1" x14ac:dyDescent="0.3">
      <c r="A7" s="143">
        <v>2</v>
      </c>
      <c r="B7" s="116" t="s">
        <v>278</v>
      </c>
      <c r="C7" s="245" t="str">
        <f>INDEX(Список!$A$2:$H$142,MATCH(B7,Список!$B$2:$B$142,0),8)</f>
        <v>Гун И.С.</v>
      </c>
      <c r="D7" s="127" t="s">
        <v>321</v>
      </c>
      <c r="E7" s="120"/>
      <c r="F7" s="120"/>
      <c r="G7" s="120"/>
    </row>
    <row r="8" spans="1:10" ht="13.8" thickBot="1" x14ac:dyDescent="0.3">
      <c r="A8" s="143"/>
      <c r="B8" s="147"/>
      <c r="C8" s="151"/>
      <c r="D8" s="128"/>
      <c r="E8" s="120" t="s">
        <v>335</v>
      </c>
      <c r="F8" s="120"/>
      <c r="G8" s="120"/>
    </row>
    <row r="9" spans="1:10" ht="13.8" thickBot="1" x14ac:dyDescent="0.3">
      <c r="A9" s="143">
        <v>3</v>
      </c>
      <c r="C9" s="244" t="e">
        <f>INDEX(Список!$A$2:$H$142,MATCH(B9,Список!$B$2:$B$142,0),8)</f>
        <v>#N/A</v>
      </c>
      <c r="D9" s="129"/>
      <c r="E9" s="127"/>
      <c r="F9" s="120"/>
      <c r="G9" s="120"/>
    </row>
    <row r="10" spans="1:10" x14ac:dyDescent="0.25">
      <c r="A10" s="143"/>
      <c r="B10" s="147"/>
      <c r="C10" s="147"/>
      <c r="D10" s="148"/>
      <c r="E10" s="128"/>
      <c r="F10" s="120"/>
      <c r="G10" s="120"/>
    </row>
    <row r="11" spans="1:10" ht="13.8" thickBot="1" x14ac:dyDescent="0.3">
      <c r="A11" s="143">
        <v>4</v>
      </c>
      <c r="B11" s="116" t="s">
        <v>259</v>
      </c>
      <c r="C11" s="244" t="str">
        <f>INDEX(Список!$A$2:$H$142,MATCH(B11,Список!$B$2:$B$142,0),8)</f>
        <v>Шрамков М.С.</v>
      </c>
      <c r="D11" s="120"/>
      <c r="E11" s="128"/>
      <c r="F11" s="120" t="s">
        <v>335</v>
      </c>
      <c r="G11" s="120"/>
      <c r="H11" s="120"/>
      <c r="I11" s="125"/>
    </row>
    <row r="12" spans="1:10" ht="13.8" thickBot="1" x14ac:dyDescent="0.3">
      <c r="A12" s="143"/>
      <c r="B12" s="147"/>
      <c r="C12" s="145"/>
      <c r="D12" s="131" t="s">
        <v>332</v>
      </c>
      <c r="E12" s="128"/>
      <c r="F12" s="127" t="s">
        <v>304</v>
      </c>
      <c r="G12" s="120"/>
      <c r="H12" s="120"/>
      <c r="I12" s="125"/>
    </row>
    <row r="13" spans="1:10" ht="13.8" thickBot="1" x14ac:dyDescent="0.3">
      <c r="A13" s="143">
        <v>5</v>
      </c>
      <c r="C13" s="244" t="e">
        <f>INDEX(Список!$A$2:$H$142,MATCH(B13,Список!$B$2:$B$142,0),8)</f>
        <v>#N/A</v>
      </c>
      <c r="D13" s="127"/>
      <c r="E13" s="128"/>
      <c r="F13" s="128"/>
      <c r="G13" s="120"/>
      <c r="H13" s="120"/>
      <c r="I13" s="125"/>
    </row>
    <row r="14" spans="1:10" ht="13.8" thickBot="1" x14ac:dyDescent="0.3">
      <c r="A14" s="143"/>
      <c r="B14" s="147"/>
      <c r="C14" s="147"/>
      <c r="D14" s="128"/>
      <c r="E14" s="133" t="s">
        <v>332</v>
      </c>
      <c r="F14" s="128"/>
      <c r="G14" s="120"/>
      <c r="H14" s="120"/>
      <c r="I14" s="125"/>
    </row>
    <row r="15" spans="1:10" ht="13.8" thickBot="1" x14ac:dyDescent="0.3">
      <c r="A15" s="143">
        <v>6</v>
      </c>
      <c r="B15" s="116" t="s">
        <v>277</v>
      </c>
      <c r="C15" s="244" t="str">
        <f>INDEX(Список!$A$2:$H$142,MATCH(B15,Список!$B$2:$B$142,0),8)</f>
        <v>Гун И.С.</v>
      </c>
      <c r="D15" s="129"/>
      <c r="E15" s="120" t="s">
        <v>334</v>
      </c>
      <c r="F15" s="128"/>
      <c r="G15" s="120"/>
      <c r="H15" s="120"/>
      <c r="I15" s="125"/>
    </row>
    <row r="16" spans="1:10" ht="13.8" thickBot="1" x14ac:dyDescent="0.3">
      <c r="A16" s="143"/>
      <c r="B16" s="147"/>
      <c r="C16" s="147"/>
      <c r="D16" s="120"/>
      <c r="E16" s="120"/>
      <c r="F16" s="128"/>
      <c r="G16" s="120" t="s">
        <v>335</v>
      </c>
      <c r="H16" s="120"/>
      <c r="I16" s="120"/>
    </row>
    <row r="17" spans="1:9" x14ac:dyDescent="0.25">
      <c r="A17" s="143"/>
      <c r="B17" s="120"/>
      <c r="C17" s="120"/>
      <c r="D17" s="120"/>
      <c r="E17" s="120"/>
      <c r="F17" s="128"/>
      <c r="G17" s="130" t="s">
        <v>333</v>
      </c>
      <c r="H17" s="120"/>
      <c r="I17" s="125"/>
    </row>
    <row r="18" spans="1:9" x14ac:dyDescent="0.25">
      <c r="A18" s="143"/>
      <c r="B18" s="120"/>
      <c r="C18" s="120"/>
      <c r="D18" s="120"/>
      <c r="E18" s="152"/>
      <c r="F18" s="128"/>
      <c r="G18" s="120"/>
      <c r="H18" s="120"/>
      <c r="I18" s="125"/>
    </row>
    <row r="19" spans="1:9" ht="13.8" thickBot="1" x14ac:dyDescent="0.3">
      <c r="A19" s="143"/>
      <c r="B19" s="120"/>
      <c r="C19" s="152" t="s">
        <v>204</v>
      </c>
      <c r="D19" s="120" t="s">
        <v>332</v>
      </c>
      <c r="E19" s="152"/>
      <c r="F19" s="128"/>
      <c r="G19" s="120"/>
      <c r="H19" s="120"/>
      <c r="I19" s="125"/>
    </row>
    <row r="20" spans="1:9" ht="13.8" thickBot="1" x14ac:dyDescent="0.3">
      <c r="A20" s="153" t="s">
        <v>196</v>
      </c>
      <c r="B20" s="151" t="s">
        <v>258</v>
      </c>
      <c r="C20" s="120"/>
      <c r="D20" s="132"/>
      <c r="E20" s="120"/>
      <c r="F20" s="128"/>
      <c r="G20" s="120"/>
      <c r="H20" s="120"/>
      <c r="I20" s="125"/>
    </row>
    <row r="21" spans="1:9" ht="13.8" thickBot="1" x14ac:dyDescent="0.3">
      <c r="A21" s="153"/>
      <c r="B21" s="145"/>
      <c r="C21" s="120" t="s">
        <v>330</v>
      </c>
      <c r="D21" s="128"/>
      <c r="E21" s="120" t="s">
        <v>332</v>
      </c>
      <c r="F21" s="129"/>
      <c r="G21" s="120"/>
      <c r="H21" s="120"/>
      <c r="I21" s="125"/>
    </row>
    <row r="22" spans="1:9" ht="13.8" thickBot="1" x14ac:dyDescent="0.3">
      <c r="A22" s="153" t="s">
        <v>197</v>
      </c>
      <c r="B22" s="245" t="s">
        <v>329</v>
      </c>
      <c r="C22" s="127"/>
      <c r="D22" s="128"/>
      <c r="E22" s="130" t="s">
        <v>315</v>
      </c>
      <c r="F22" s="120"/>
      <c r="G22" s="120"/>
      <c r="H22" s="120"/>
      <c r="I22" s="125"/>
    </row>
    <row r="23" spans="1:9" ht="13.8" thickBot="1" x14ac:dyDescent="0.3">
      <c r="A23" s="153"/>
      <c r="B23" s="151"/>
      <c r="C23" s="246"/>
      <c r="D23" s="129" t="s">
        <v>331</v>
      </c>
      <c r="E23" s="120"/>
      <c r="F23" s="120"/>
      <c r="G23" s="120"/>
      <c r="H23" s="120"/>
      <c r="I23" s="125"/>
    </row>
    <row r="24" spans="1:9" ht="13.8" thickBot="1" x14ac:dyDescent="0.3">
      <c r="A24" s="153" t="s">
        <v>198</v>
      </c>
      <c r="B24" s="151" t="s">
        <v>329</v>
      </c>
      <c r="C24" s="128"/>
      <c r="D24" s="130" t="s">
        <v>308</v>
      </c>
      <c r="E24" s="120"/>
      <c r="F24" s="152"/>
      <c r="G24" s="152"/>
      <c r="H24" s="120"/>
      <c r="I24" s="125"/>
    </row>
    <row r="25" spans="1:9" ht="13.8" thickBot="1" x14ac:dyDescent="0.3">
      <c r="A25" s="153"/>
      <c r="B25" s="145"/>
      <c r="C25" s="129" t="s">
        <v>331</v>
      </c>
      <c r="D25" s="120"/>
      <c r="E25" s="120"/>
      <c r="F25" s="120"/>
      <c r="G25" s="120"/>
      <c r="H25" s="120"/>
      <c r="I25" s="125"/>
    </row>
    <row r="26" spans="1:9" ht="13.8" thickBot="1" x14ac:dyDescent="0.3">
      <c r="A26" s="153" t="s">
        <v>199</v>
      </c>
      <c r="B26" s="245" t="s">
        <v>277</v>
      </c>
      <c r="C26" s="247"/>
      <c r="D26" s="120"/>
      <c r="E26" s="120"/>
      <c r="F26" s="120"/>
      <c r="G26" s="120"/>
      <c r="H26" s="120"/>
      <c r="I26" s="125"/>
    </row>
    <row r="27" spans="1:9" x14ac:dyDescent="0.25">
      <c r="A27" s="153"/>
      <c r="B27" s="147"/>
      <c r="C27" s="120"/>
      <c r="D27" s="120"/>
      <c r="E27" s="120"/>
      <c r="F27" s="120"/>
      <c r="G27" s="120"/>
      <c r="H27" s="120"/>
      <c r="I27" s="125"/>
    </row>
    <row r="28" spans="1:9" x14ac:dyDescent="0.25">
      <c r="A28" s="143"/>
      <c r="B28" s="120"/>
      <c r="C28" s="120"/>
      <c r="D28" s="120"/>
      <c r="E28" s="120"/>
      <c r="F28" s="120"/>
      <c r="G28" s="120"/>
      <c r="H28" s="120"/>
      <c r="I28" s="125"/>
    </row>
    <row r="29" spans="1:9" x14ac:dyDescent="0.25">
      <c r="A29" s="143"/>
      <c r="B29" s="120"/>
      <c r="C29" s="120"/>
      <c r="D29" s="120"/>
      <c r="E29" s="120"/>
      <c r="F29" s="120"/>
      <c r="G29" s="120"/>
      <c r="H29" s="120"/>
      <c r="I29" s="125"/>
    </row>
    <row r="30" spans="1:9" x14ac:dyDescent="0.25">
      <c r="A30" s="143"/>
      <c r="B30" s="120"/>
      <c r="C30" s="120"/>
      <c r="D30" s="120"/>
      <c r="E30" s="120"/>
      <c r="F30" s="120"/>
      <c r="G30" s="120"/>
      <c r="H30" s="120"/>
      <c r="I30" s="125"/>
    </row>
    <row r="31" spans="1:9" x14ac:dyDescent="0.25">
      <c r="A31" s="143"/>
      <c r="B31" s="120"/>
      <c r="C31" s="120"/>
      <c r="D31" s="120"/>
      <c r="E31" s="120"/>
      <c r="F31" s="120"/>
      <c r="G31" s="120"/>
      <c r="H31" s="120"/>
      <c r="I31" s="125"/>
    </row>
    <row r="32" spans="1:9" x14ac:dyDescent="0.25">
      <c r="A32" s="143"/>
      <c r="B32" s="120"/>
      <c r="C32" s="120"/>
      <c r="D32" s="120"/>
      <c r="E32" s="120"/>
      <c r="F32" s="120"/>
      <c r="G32" s="120"/>
      <c r="H32" s="120"/>
      <c r="I32" s="125"/>
    </row>
    <row r="33" spans="1:9" x14ac:dyDescent="0.25">
      <c r="A33" s="143"/>
      <c r="B33" s="120"/>
      <c r="C33" s="120"/>
      <c r="D33" s="120"/>
      <c r="E33" s="120"/>
      <c r="F33" s="120"/>
      <c r="G33" s="120"/>
      <c r="H33" s="125"/>
      <c r="I33" s="125"/>
    </row>
    <row r="34" spans="1:9" x14ac:dyDescent="0.25">
      <c r="A34" s="143"/>
      <c r="B34" s="120"/>
      <c r="C34" s="120"/>
      <c r="D34" s="120"/>
      <c r="E34" s="120"/>
      <c r="F34" s="120"/>
      <c r="G34" s="120"/>
      <c r="H34" s="125"/>
      <c r="I34" s="125"/>
    </row>
    <row r="35" spans="1:9" x14ac:dyDescent="0.25">
      <c r="A35" s="143"/>
      <c r="B35" s="120"/>
      <c r="C35" s="120"/>
      <c r="D35" s="120"/>
      <c r="E35" s="120"/>
      <c r="F35" s="120"/>
      <c r="G35" s="120"/>
      <c r="H35" s="125"/>
      <c r="I35" s="125"/>
    </row>
    <row r="36" spans="1:9" x14ac:dyDescent="0.25">
      <c r="A36" s="143"/>
      <c r="B36" s="120"/>
      <c r="C36" s="120"/>
      <c r="D36" s="120"/>
      <c r="E36" s="120"/>
      <c r="F36" s="120"/>
      <c r="G36" s="120"/>
      <c r="H36" s="125"/>
      <c r="I36" s="125"/>
    </row>
    <row r="37" spans="1:9" x14ac:dyDescent="0.25">
      <c r="A37" s="143"/>
      <c r="B37" s="120"/>
      <c r="C37" s="120"/>
      <c r="D37" s="120"/>
      <c r="E37" s="120"/>
      <c r="F37" s="120"/>
      <c r="G37" s="120"/>
      <c r="H37" s="125"/>
      <c r="I37" s="125"/>
    </row>
    <row r="38" spans="1:9" x14ac:dyDescent="0.25">
      <c r="A38" s="143"/>
      <c r="B38" s="120"/>
      <c r="C38" s="120"/>
      <c r="D38" s="120"/>
      <c r="E38" s="120"/>
      <c r="F38" s="120"/>
      <c r="G38" s="120"/>
      <c r="H38" s="125"/>
      <c r="I38" s="125"/>
    </row>
    <row r="39" spans="1:9" x14ac:dyDescent="0.25">
      <c r="A39" s="143"/>
      <c r="B39" s="120"/>
      <c r="C39" s="120"/>
      <c r="D39" s="120"/>
      <c r="E39" s="120"/>
      <c r="F39" s="120"/>
      <c r="G39" s="120"/>
      <c r="H39" s="125"/>
      <c r="I39" s="125"/>
    </row>
    <row r="40" spans="1:9" x14ac:dyDescent="0.25">
      <c r="A40" s="143"/>
      <c r="B40" s="120"/>
      <c r="C40" s="120"/>
      <c r="D40" s="120"/>
      <c r="E40" s="120"/>
      <c r="F40" s="120"/>
      <c r="G40" s="120"/>
      <c r="H40" s="125"/>
      <c r="I40" s="125"/>
    </row>
    <row r="41" spans="1:9" x14ac:dyDescent="0.25">
      <c r="A41" s="143"/>
      <c r="B41" s="120"/>
      <c r="C41" s="120"/>
      <c r="D41" s="120"/>
      <c r="E41" s="120"/>
      <c r="F41" s="120"/>
      <c r="G41" s="120"/>
      <c r="H41" s="125"/>
      <c r="I41" s="125"/>
    </row>
    <row r="42" spans="1:9" x14ac:dyDescent="0.25">
      <c r="A42" s="143"/>
      <c r="B42" s="120"/>
      <c r="C42" s="120"/>
      <c r="D42" s="120"/>
      <c r="E42" s="120"/>
      <c r="F42" s="120"/>
      <c r="G42" s="120"/>
      <c r="H42" s="125"/>
      <c r="I42" s="125"/>
    </row>
    <row r="43" spans="1:9" x14ac:dyDescent="0.25">
      <c r="A43" s="143"/>
      <c r="B43" s="120"/>
      <c r="C43" s="120"/>
      <c r="D43" s="120"/>
      <c r="E43" s="120"/>
      <c r="F43" s="120"/>
      <c r="G43" s="120"/>
      <c r="H43" s="125"/>
      <c r="I43" s="125"/>
    </row>
    <row r="44" spans="1:9" x14ac:dyDescent="0.25">
      <c r="A44" s="143"/>
      <c r="B44" s="120"/>
      <c r="C44" s="120"/>
      <c r="D44" s="120"/>
      <c r="E44" s="120"/>
      <c r="F44" s="120"/>
      <c r="G44" s="120"/>
      <c r="H44" s="125"/>
      <c r="I44" s="125"/>
    </row>
    <row r="45" spans="1:9" x14ac:dyDescent="0.25">
      <c r="A45" s="143"/>
      <c r="B45" s="120"/>
      <c r="C45" s="120"/>
      <c r="D45" s="120"/>
      <c r="E45" s="120"/>
      <c r="F45" s="120"/>
      <c r="G45" s="120"/>
      <c r="H45" s="125"/>
      <c r="I45" s="125"/>
    </row>
    <row r="46" spans="1:9" x14ac:dyDescent="0.25">
      <c r="A46" s="143"/>
      <c r="B46" s="120"/>
      <c r="C46" s="120"/>
      <c r="D46" s="120"/>
      <c r="E46" s="120"/>
      <c r="F46" s="120"/>
      <c r="G46" s="120"/>
      <c r="H46" s="125"/>
      <c r="I46" s="125"/>
    </row>
    <row r="47" spans="1:9" x14ac:dyDescent="0.25">
      <c r="A47" s="143"/>
      <c r="B47" s="120"/>
      <c r="C47" s="120"/>
      <c r="D47" s="120"/>
      <c r="E47" s="120"/>
      <c r="F47" s="120"/>
      <c r="G47" s="120"/>
      <c r="H47" s="125"/>
      <c r="I47" s="125"/>
    </row>
    <row r="48" spans="1:9" x14ac:dyDescent="0.25">
      <c r="A48" s="143"/>
      <c r="B48" s="120"/>
      <c r="C48" s="120"/>
      <c r="D48" s="120"/>
      <c r="E48" s="120"/>
      <c r="F48" s="120"/>
      <c r="G48" s="120"/>
      <c r="H48" s="125"/>
      <c r="I48" s="125"/>
    </row>
    <row r="49" spans="1:9" x14ac:dyDescent="0.25">
      <c r="A49" s="143"/>
      <c r="B49" s="120"/>
      <c r="C49" s="120"/>
      <c r="D49" s="120"/>
      <c r="E49" s="120"/>
      <c r="F49" s="120"/>
      <c r="G49" s="120"/>
      <c r="H49" s="125"/>
      <c r="I49" s="125"/>
    </row>
    <row r="50" spans="1:9" x14ac:dyDescent="0.25">
      <c r="A50" s="143"/>
      <c r="B50" s="120"/>
      <c r="C50" s="120"/>
      <c r="D50" s="120"/>
      <c r="E50" s="120"/>
      <c r="F50" s="120"/>
      <c r="G50" s="120"/>
      <c r="H50" s="125"/>
      <c r="I50" s="125"/>
    </row>
    <row r="51" spans="1:9" x14ac:dyDescent="0.25">
      <c r="A51" s="143"/>
      <c r="B51" s="120"/>
      <c r="C51" s="120"/>
      <c r="D51" s="120"/>
      <c r="E51" s="120"/>
      <c r="F51" s="120"/>
      <c r="G51" s="120"/>
      <c r="H51" s="125"/>
      <c r="I51" s="125"/>
    </row>
    <row r="52" spans="1:9" x14ac:dyDescent="0.25">
      <c r="A52" s="143"/>
      <c r="B52" s="120"/>
      <c r="C52" s="120"/>
      <c r="D52" s="120"/>
      <c r="E52" s="120"/>
      <c r="F52" s="120"/>
      <c r="G52" s="120"/>
      <c r="H52" s="125"/>
      <c r="I52" s="125"/>
    </row>
    <row r="53" spans="1:9" x14ac:dyDescent="0.25">
      <c r="A53" s="143"/>
      <c r="B53" s="120"/>
      <c r="C53" s="120"/>
      <c r="D53" s="120"/>
      <c r="E53" s="120"/>
      <c r="F53" s="120"/>
      <c r="G53" s="120"/>
      <c r="H53" s="125"/>
      <c r="I53" s="125"/>
    </row>
    <row r="54" spans="1:9" x14ac:dyDescent="0.25">
      <c r="A54" s="143"/>
      <c r="B54" s="120"/>
      <c r="C54" s="120"/>
      <c r="D54" s="120"/>
      <c r="E54" s="120"/>
      <c r="F54" s="120"/>
      <c r="G54" s="120"/>
      <c r="H54" s="125"/>
      <c r="I54" s="125"/>
    </row>
    <row r="55" spans="1:9" x14ac:dyDescent="0.25">
      <c r="A55" s="143"/>
      <c r="B55" s="120"/>
      <c r="C55" s="120"/>
      <c r="D55" s="120"/>
      <c r="E55" s="120"/>
      <c r="F55" s="120"/>
      <c r="G55" s="120"/>
      <c r="H55" s="125"/>
      <c r="I55" s="125"/>
    </row>
    <row r="56" spans="1:9" x14ac:dyDescent="0.25">
      <c r="A56" s="143"/>
      <c r="B56" s="120"/>
      <c r="C56" s="120"/>
      <c r="D56" s="120"/>
      <c r="E56" s="120"/>
      <c r="F56" s="120"/>
      <c r="G56" s="120"/>
      <c r="H56" s="125"/>
      <c r="I56" s="125"/>
    </row>
    <row r="57" spans="1:9" x14ac:dyDescent="0.25">
      <c r="A57" s="143"/>
      <c r="B57" s="120"/>
      <c r="C57" s="120"/>
      <c r="D57" s="120"/>
      <c r="E57" s="120"/>
      <c r="F57" s="120"/>
      <c r="G57" s="120"/>
      <c r="H57" s="125"/>
      <c r="I57" s="125"/>
    </row>
    <row r="58" spans="1:9" x14ac:dyDescent="0.25">
      <c r="A58" s="143"/>
      <c r="B58" s="120"/>
      <c r="C58" s="120"/>
      <c r="D58" s="120"/>
      <c r="E58" s="120"/>
      <c r="F58" s="120"/>
      <c r="G58" s="120"/>
      <c r="H58" s="125"/>
      <c r="I58" s="125"/>
    </row>
    <row r="59" spans="1:9" x14ac:dyDescent="0.25">
      <c r="A59" s="143"/>
      <c r="B59" s="120"/>
      <c r="C59" s="120"/>
      <c r="D59" s="120"/>
      <c r="E59" s="120"/>
      <c r="F59" s="120"/>
      <c r="G59" s="120"/>
      <c r="H59" s="125"/>
      <c r="I59" s="125"/>
    </row>
    <row r="60" spans="1:9" x14ac:dyDescent="0.25">
      <c r="A60" s="143"/>
      <c r="B60" s="120"/>
      <c r="C60" s="120"/>
      <c r="D60" s="120"/>
      <c r="E60" s="120"/>
      <c r="F60" s="120"/>
      <c r="G60" s="120"/>
      <c r="H60" s="125"/>
      <c r="I60" s="125"/>
    </row>
    <row r="61" spans="1:9" x14ac:dyDescent="0.25">
      <c r="A61" s="143"/>
      <c r="B61" s="120"/>
      <c r="C61" s="120"/>
      <c r="D61" s="120"/>
      <c r="E61" s="120"/>
      <c r="F61" s="120"/>
      <c r="G61" s="120"/>
      <c r="H61" s="125"/>
      <c r="I61" s="125"/>
    </row>
    <row r="62" spans="1:9" x14ac:dyDescent="0.25">
      <c r="A62" s="143"/>
      <c r="B62" s="120"/>
      <c r="C62" s="120"/>
      <c r="D62" s="120"/>
      <c r="E62" s="120"/>
      <c r="F62" s="120"/>
      <c r="G62" s="120"/>
      <c r="H62" s="125"/>
      <c r="I62" s="125"/>
    </row>
    <row r="63" spans="1:9" x14ac:dyDescent="0.25">
      <c r="A63" s="143"/>
      <c r="B63" s="120"/>
      <c r="C63" s="120"/>
      <c r="D63" s="120"/>
      <c r="E63" s="120"/>
      <c r="F63" s="120"/>
      <c r="G63" s="120"/>
      <c r="H63" s="125"/>
      <c r="I63" s="125"/>
    </row>
    <row r="64" spans="1:9" x14ac:dyDescent="0.25">
      <c r="A64" s="143"/>
      <c r="B64" s="120"/>
      <c r="C64" s="120"/>
      <c r="D64" s="120"/>
      <c r="E64" s="120"/>
      <c r="F64" s="120"/>
      <c r="G64" s="120"/>
      <c r="H64" s="125"/>
      <c r="I64" s="125"/>
    </row>
    <row r="65" spans="1:9" x14ac:dyDescent="0.25">
      <c r="A65" s="143"/>
      <c r="B65" s="120"/>
      <c r="C65" s="120"/>
      <c r="D65" s="120"/>
      <c r="E65" s="120"/>
      <c r="F65" s="120"/>
      <c r="G65" s="120"/>
      <c r="H65" s="125"/>
      <c r="I65" s="125"/>
    </row>
    <row r="66" spans="1:9" x14ac:dyDescent="0.25">
      <c r="A66" s="143"/>
      <c r="B66" s="120"/>
      <c r="C66" s="120"/>
      <c r="D66" s="120"/>
      <c r="E66" s="120"/>
      <c r="F66" s="120"/>
      <c r="G66" s="120"/>
      <c r="H66" s="125"/>
      <c r="I66" s="125"/>
    </row>
    <row r="67" spans="1:9" x14ac:dyDescent="0.25">
      <c r="A67" s="143"/>
      <c r="B67" s="120"/>
      <c r="C67" s="120"/>
      <c r="D67" s="120"/>
      <c r="E67" s="120"/>
      <c r="F67" s="120"/>
      <c r="G67" s="120"/>
      <c r="H67" s="125"/>
      <c r="I67" s="125"/>
    </row>
    <row r="68" spans="1:9" x14ac:dyDescent="0.25">
      <c r="A68" s="143"/>
      <c r="B68" s="120"/>
      <c r="C68" s="120"/>
      <c r="D68" s="120"/>
      <c r="E68" s="120"/>
      <c r="F68" s="120"/>
      <c r="G68" s="120"/>
      <c r="H68" s="125"/>
      <c r="I68" s="125"/>
    </row>
    <row r="69" spans="1:9" x14ac:dyDescent="0.25">
      <c r="A69" s="143"/>
      <c r="B69" s="120"/>
      <c r="C69" s="120"/>
      <c r="D69" s="120"/>
      <c r="E69" s="120"/>
      <c r="F69" s="120"/>
      <c r="G69" s="120"/>
      <c r="H69" s="125"/>
      <c r="I69" s="125"/>
    </row>
    <row r="70" spans="1:9" x14ac:dyDescent="0.25">
      <c r="A70" s="143"/>
      <c r="B70" s="120"/>
      <c r="C70" s="120"/>
      <c r="D70" s="120"/>
      <c r="E70" s="120"/>
      <c r="F70" s="120"/>
      <c r="G70" s="120"/>
      <c r="H70" s="125"/>
      <c r="I70" s="125"/>
    </row>
    <row r="71" spans="1:9" x14ac:dyDescent="0.25">
      <c r="A71" s="143"/>
      <c r="B71" s="120"/>
      <c r="C71" s="120"/>
      <c r="D71" s="120"/>
      <c r="E71" s="120"/>
      <c r="F71" s="120"/>
      <c r="G71" s="120"/>
      <c r="H71" s="125"/>
      <c r="I71" s="125"/>
    </row>
    <row r="72" spans="1:9" x14ac:dyDescent="0.25">
      <c r="A72" s="143"/>
      <c r="B72" s="120"/>
      <c r="C72" s="120"/>
      <c r="D72" s="120"/>
      <c r="E72" s="120"/>
      <c r="F72" s="120"/>
      <c r="G72" s="120"/>
      <c r="H72" s="125"/>
      <c r="I72" s="125"/>
    </row>
    <row r="73" spans="1:9" x14ac:dyDescent="0.25">
      <c r="A73" s="143"/>
      <c r="B73" s="120"/>
      <c r="C73" s="120"/>
      <c r="D73" s="120"/>
      <c r="E73" s="120"/>
      <c r="F73" s="120"/>
      <c r="G73" s="120"/>
      <c r="H73" s="125"/>
      <c r="I73" s="125"/>
    </row>
    <row r="74" spans="1:9" x14ac:dyDescent="0.25">
      <c r="A74" s="143"/>
      <c r="B74" s="120"/>
      <c r="C74" s="120"/>
      <c r="D74" s="120"/>
      <c r="E74" s="120"/>
      <c r="F74" s="120"/>
      <c r="G74" s="120"/>
      <c r="H74" s="125"/>
      <c r="I74" s="125"/>
    </row>
    <row r="75" spans="1:9" x14ac:dyDescent="0.25">
      <c r="A75" s="143"/>
      <c r="B75" s="120"/>
      <c r="C75" s="120"/>
      <c r="D75" s="120"/>
      <c r="E75" s="120"/>
      <c r="F75" s="120"/>
      <c r="G75" s="120"/>
      <c r="H75" s="125"/>
      <c r="I75" s="125"/>
    </row>
    <row r="76" spans="1:9" x14ac:dyDescent="0.25">
      <c r="A76" s="143"/>
      <c r="B76" s="120"/>
      <c r="C76" s="120"/>
      <c r="D76" s="120"/>
      <c r="E76" s="120"/>
      <c r="F76" s="120"/>
      <c r="G76" s="120"/>
      <c r="H76" s="125"/>
      <c r="I76" s="125"/>
    </row>
    <row r="77" spans="1:9" x14ac:dyDescent="0.25">
      <c r="A77" s="143"/>
      <c r="B77" s="120"/>
      <c r="C77" s="120"/>
      <c r="D77" s="120"/>
      <c r="E77" s="120"/>
      <c r="F77" s="120"/>
      <c r="G77" s="120"/>
      <c r="H77" s="125"/>
      <c r="I77" s="125"/>
    </row>
    <row r="78" spans="1:9" x14ac:dyDescent="0.25">
      <c r="A78" s="143"/>
      <c r="B78" s="120"/>
      <c r="C78" s="120"/>
      <c r="D78" s="120"/>
      <c r="E78" s="120"/>
      <c r="F78" s="120"/>
      <c r="G78" s="120"/>
      <c r="H78" s="125"/>
      <c r="I78" s="125"/>
    </row>
    <row r="79" spans="1:9" x14ac:dyDescent="0.25">
      <c r="A79" s="143"/>
      <c r="B79" s="120"/>
      <c r="C79" s="120"/>
      <c r="D79" s="120"/>
      <c r="E79" s="120"/>
      <c r="F79" s="120"/>
      <c r="G79" s="120"/>
      <c r="H79" s="125"/>
      <c r="I79" s="125"/>
    </row>
    <row r="80" spans="1:9" x14ac:dyDescent="0.25">
      <c r="A80" s="143"/>
      <c r="B80" s="120"/>
      <c r="C80" s="120"/>
      <c r="D80" s="120"/>
      <c r="E80" s="120"/>
      <c r="F80" s="120"/>
      <c r="G80" s="120"/>
      <c r="H80" s="125"/>
      <c r="I80" s="125"/>
    </row>
    <row r="81" spans="1:9" x14ac:dyDescent="0.25">
      <c r="A81" s="143"/>
      <c r="B81" s="120"/>
      <c r="C81" s="120"/>
      <c r="D81" s="120"/>
      <c r="E81" s="120"/>
      <c r="F81" s="120"/>
      <c r="G81" s="120"/>
      <c r="H81" s="125"/>
      <c r="I81" s="125"/>
    </row>
    <row r="82" spans="1:9" x14ac:dyDescent="0.25">
      <c r="A82" s="143"/>
      <c r="B82" s="120"/>
      <c r="C82" s="120"/>
      <c r="D82" s="120"/>
      <c r="E82" s="120"/>
      <c r="F82" s="120"/>
      <c r="G82" s="120"/>
      <c r="H82" s="125"/>
      <c r="I82" s="125"/>
    </row>
    <row r="83" spans="1:9" x14ac:dyDescent="0.25">
      <c r="A83" s="143"/>
      <c r="B83" s="120"/>
      <c r="C83" s="120"/>
      <c r="D83" s="120"/>
      <c r="E83" s="120"/>
      <c r="F83" s="120"/>
      <c r="G83" s="120"/>
      <c r="H83" s="125"/>
      <c r="I83" s="125"/>
    </row>
    <row r="84" spans="1:9" x14ac:dyDescent="0.25">
      <c r="A84" s="143"/>
      <c r="B84" s="120"/>
      <c r="C84" s="120"/>
      <c r="D84" s="120"/>
      <c r="E84" s="120"/>
      <c r="F84" s="120"/>
      <c r="G84" s="120"/>
      <c r="H84" s="125"/>
      <c r="I84" s="125"/>
    </row>
    <row r="85" spans="1:9" x14ac:dyDescent="0.25">
      <c r="A85" s="143"/>
      <c r="B85" s="120"/>
      <c r="C85" s="120"/>
      <c r="D85" s="120"/>
      <c r="E85" s="120"/>
      <c r="F85" s="120"/>
      <c r="G85" s="120"/>
      <c r="H85" s="125"/>
      <c r="I85" s="125"/>
    </row>
    <row r="86" spans="1:9" x14ac:dyDescent="0.25">
      <c r="A86" s="143"/>
      <c r="B86" s="120"/>
      <c r="C86" s="120"/>
      <c r="D86" s="120"/>
      <c r="E86" s="120"/>
      <c r="F86" s="120"/>
      <c r="G86" s="120"/>
      <c r="H86" s="125"/>
      <c r="I86" s="125"/>
    </row>
    <row r="87" spans="1:9" x14ac:dyDescent="0.25">
      <c r="A87" s="143"/>
      <c r="B87" s="120"/>
      <c r="C87" s="120"/>
      <c r="D87" s="120"/>
      <c r="E87" s="120"/>
      <c r="F87" s="120"/>
      <c r="G87" s="120"/>
      <c r="H87" s="125"/>
      <c r="I87" s="125"/>
    </row>
    <row r="88" spans="1:9" x14ac:dyDescent="0.25">
      <c r="A88" s="143"/>
      <c r="B88" s="120"/>
      <c r="C88" s="120"/>
      <c r="D88" s="120"/>
      <c r="E88" s="120"/>
      <c r="F88" s="120"/>
      <c r="G88" s="120"/>
      <c r="H88" s="125"/>
      <c r="I88" s="125"/>
    </row>
    <row r="89" spans="1:9" x14ac:dyDescent="0.25">
      <c r="A89" s="143"/>
      <c r="B89" s="120"/>
      <c r="C89" s="120"/>
      <c r="D89" s="120"/>
      <c r="E89" s="120"/>
      <c r="F89" s="120"/>
      <c r="G89" s="120"/>
      <c r="H89" s="125"/>
      <c r="I89" s="125"/>
    </row>
    <row r="90" spans="1:9" x14ac:dyDescent="0.25">
      <c r="A90" s="143"/>
      <c r="B90" s="120"/>
      <c r="C90" s="120"/>
      <c r="D90" s="120"/>
      <c r="E90" s="120"/>
      <c r="F90" s="120"/>
      <c r="G90" s="120"/>
      <c r="H90" s="125"/>
      <c r="I90" s="125"/>
    </row>
    <row r="91" spans="1:9" x14ac:dyDescent="0.25">
      <c r="A91" s="143"/>
      <c r="B91" s="120"/>
      <c r="C91" s="120"/>
      <c r="D91" s="120"/>
      <c r="E91" s="120"/>
      <c r="F91" s="120"/>
      <c r="G91" s="120"/>
      <c r="H91" s="125"/>
      <c r="I91" s="125"/>
    </row>
    <row r="92" spans="1:9" x14ac:dyDescent="0.25">
      <c r="A92" s="143"/>
      <c r="B92" s="120"/>
      <c r="C92" s="120"/>
      <c r="D92" s="120"/>
      <c r="E92" s="120"/>
      <c r="F92" s="120"/>
      <c r="G92" s="120"/>
      <c r="H92" s="125"/>
      <c r="I92" s="125"/>
    </row>
    <row r="93" spans="1:9" x14ac:dyDescent="0.25">
      <c r="A93" s="143"/>
      <c r="B93" s="120"/>
      <c r="C93" s="120"/>
      <c r="D93" s="120"/>
      <c r="E93" s="120"/>
      <c r="F93" s="120"/>
      <c r="G93" s="120"/>
      <c r="H93" s="125"/>
      <c r="I93" s="125"/>
    </row>
    <row r="94" spans="1:9" x14ac:dyDescent="0.25">
      <c r="A94" s="143"/>
      <c r="B94" s="120"/>
      <c r="C94" s="120"/>
      <c r="D94" s="120"/>
      <c r="E94" s="120"/>
      <c r="F94" s="120"/>
      <c r="G94" s="120"/>
      <c r="H94" s="125"/>
      <c r="I94" s="125"/>
    </row>
    <row r="95" spans="1:9" x14ac:dyDescent="0.25">
      <c r="A95" s="143"/>
      <c r="B95" s="120"/>
      <c r="C95" s="120"/>
      <c r="D95" s="120"/>
      <c r="E95" s="120"/>
      <c r="F95" s="120"/>
      <c r="G95" s="120"/>
      <c r="H95" s="125"/>
      <c r="I95" s="125"/>
    </row>
    <row r="96" spans="1:9" x14ac:dyDescent="0.25">
      <c r="A96" s="143"/>
      <c r="B96" s="120"/>
      <c r="C96" s="120"/>
      <c r="D96" s="120"/>
      <c r="E96" s="120"/>
      <c r="F96" s="120"/>
      <c r="G96" s="120"/>
      <c r="H96" s="125"/>
      <c r="I96" s="125"/>
    </row>
    <row r="97" spans="1:9" x14ac:dyDescent="0.25">
      <c r="A97" s="143"/>
      <c r="B97" s="120"/>
      <c r="C97" s="120"/>
      <c r="D97" s="120"/>
      <c r="E97" s="120"/>
      <c r="F97" s="120"/>
      <c r="G97" s="120"/>
      <c r="H97" s="125"/>
      <c r="I97" s="125"/>
    </row>
    <row r="98" spans="1:9" x14ac:dyDescent="0.25">
      <c r="A98" s="143"/>
      <c r="B98" s="120"/>
      <c r="C98" s="120"/>
      <c r="D98" s="120"/>
      <c r="E98" s="120"/>
      <c r="F98" s="120"/>
      <c r="G98" s="120"/>
      <c r="H98" s="125"/>
      <c r="I98" s="125"/>
    </row>
    <row r="99" spans="1:9" x14ac:dyDescent="0.25">
      <c r="A99" s="143"/>
      <c r="B99" s="120"/>
      <c r="C99" s="120"/>
      <c r="D99" s="120"/>
      <c r="E99" s="120"/>
      <c r="F99" s="120"/>
      <c r="G99" s="120"/>
      <c r="H99" s="125"/>
      <c r="I99" s="125"/>
    </row>
    <row r="100" spans="1:9" x14ac:dyDescent="0.25">
      <c r="A100" s="143"/>
      <c r="B100" s="120"/>
      <c r="C100" s="120"/>
      <c r="D100" s="120"/>
      <c r="E100" s="120"/>
      <c r="F100" s="120"/>
      <c r="G100" s="120"/>
      <c r="H100" s="125"/>
      <c r="I100" s="125"/>
    </row>
    <row r="101" spans="1:9" x14ac:dyDescent="0.25">
      <c r="A101" s="143"/>
      <c r="B101" s="120"/>
      <c r="C101" s="120"/>
      <c r="D101" s="120"/>
      <c r="E101" s="120"/>
      <c r="F101" s="120"/>
      <c r="G101" s="120"/>
      <c r="H101" s="125"/>
      <c r="I101" s="125"/>
    </row>
    <row r="102" spans="1:9" x14ac:dyDescent="0.25">
      <c r="A102" s="143"/>
      <c r="B102" s="120"/>
      <c r="C102" s="120"/>
      <c r="D102" s="120"/>
      <c r="E102" s="120"/>
      <c r="F102" s="120"/>
      <c r="G102" s="120"/>
      <c r="H102" s="125"/>
      <c r="I102" s="125"/>
    </row>
    <row r="103" spans="1:9" x14ac:dyDescent="0.25">
      <c r="A103" s="143"/>
      <c r="B103" s="120"/>
      <c r="C103" s="120"/>
      <c r="D103" s="120"/>
      <c r="E103" s="120"/>
      <c r="F103" s="120"/>
      <c r="G103" s="120"/>
      <c r="H103" s="125"/>
      <c r="I103" s="125"/>
    </row>
    <row r="104" spans="1:9" x14ac:dyDescent="0.25">
      <c r="A104" s="143"/>
      <c r="B104" s="120"/>
      <c r="C104" s="120"/>
      <c r="D104" s="120"/>
      <c r="E104" s="120"/>
      <c r="F104" s="120"/>
      <c r="G104" s="120"/>
      <c r="H104" s="125"/>
      <c r="I104" s="125"/>
    </row>
    <row r="105" spans="1:9" x14ac:dyDescent="0.25">
      <c r="A105" s="143"/>
      <c r="B105" s="120"/>
      <c r="C105" s="120"/>
      <c r="D105" s="120"/>
      <c r="E105" s="120"/>
      <c r="F105" s="120"/>
      <c r="G105" s="120"/>
      <c r="H105" s="125"/>
      <c r="I105" s="125"/>
    </row>
    <row r="106" spans="1:9" x14ac:dyDescent="0.25">
      <c r="A106" s="143"/>
      <c r="B106" s="120"/>
      <c r="C106" s="120"/>
      <c r="D106" s="120"/>
      <c r="E106" s="120"/>
      <c r="F106" s="120"/>
      <c r="G106" s="120"/>
      <c r="H106" s="125"/>
      <c r="I106" s="125"/>
    </row>
    <row r="107" spans="1:9" x14ac:dyDescent="0.25">
      <c r="A107" s="143"/>
      <c r="B107" s="120"/>
      <c r="C107" s="120"/>
      <c r="D107" s="120"/>
      <c r="E107" s="120"/>
      <c r="F107" s="120"/>
      <c r="G107" s="120"/>
      <c r="H107" s="125"/>
      <c r="I107" s="125"/>
    </row>
    <row r="108" spans="1:9" x14ac:dyDescent="0.25">
      <c r="A108" s="143"/>
      <c r="B108" s="143"/>
      <c r="C108" s="143"/>
      <c r="D108" s="176"/>
      <c r="E108" s="176"/>
      <c r="F108" s="176"/>
      <c r="G108" s="176"/>
    </row>
    <row r="109" spans="1:9" x14ac:dyDescent="0.25">
      <c r="A109" s="143"/>
      <c r="B109" s="143"/>
      <c r="C109" s="143"/>
      <c r="D109" s="176"/>
      <c r="E109" s="176"/>
      <c r="F109" s="176"/>
      <c r="G109" s="176"/>
    </row>
    <row r="110" spans="1:9" x14ac:dyDescent="0.25">
      <c r="A110" s="143"/>
      <c r="B110" s="143"/>
      <c r="C110" s="143"/>
      <c r="D110" s="176"/>
      <c r="E110" s="176"/>
      <c r="F110" s="176"/>
      <c r="G110" s="176"/>
    </row>
    <row r="111" spans="1:9" x14ac:dyDescent="0.25">
      <c r="A111" s="143"/>
      <c r="B111" s="143"/>
      <c r="C111" s="143"/>
      <c r="D111" s="176"/>
      <c r="E111" s="176"/>
      <c r="F111" s="176"/>
      <c r="G111" s="176"/>
    </row>
    <row r="112" spans="1:9" x14ac:dyDescent="0.25">
      <c r="A112" s="143"/>
      <c r="B112" s="143"/>
      <c r="C112" s="143"/>
      <c r="D112" s="176"/>
      <c r="E112" s="176"/>
      <c r="F112" s="176"/>
      <c r="G112" s="176"/>
    </row>
    <row r="113" spans="1:7" x14ac:dyDescent="0.25">
      <c r="A113" s="143"/>
      <c r="B113" s="143"/>
      <c r="C113" s="143"/>
      <c r="D113" s="176"/>
      <c r="E113" s="176"/>
      <c r="F113" s="176"/>
      <c r="G113" s="176"/>
    </row>
    <row r="114" spans="1:7" x14ac:dyDescent="0.25">
      <c r="A114" s="143"/>
      <c r="B114" s="143"/>
      <c r="C114" s="143"/>
      <c r="D114" s="176"/>
      <c r="E114" s="176"/>
      <c r="F114" s="176"/>
      <c r="G114" s="176"/>
    </row>
    <row r="115" spans="1:7" x14ac:dyDescent="0.25">
      <c r="A115" s="143"/>
      <c r="B115" s="143"/>
      <c r="C115" s="143"/>
      <c r="D115" s="176"/>
      <c r="E115" s="176"/>
      <c r="F115" s="176"/>
      <c r="G115" s="176"/>
    </row>
    <row r="116" spans="1:7" x14ac:dyDescent="0.25">
      <c r="A116" s="143"/>
      <c r="B116" s="143"/>
      <c r="C116" s="143"/>
      <c r="D116" s="176"/>
      <c r="E116" s="176"/>
      <c r="F116" s="176"/>
      <c r="G116" s="176"/>
    </row>
    <row r="117" spans="1:7" x14ac:dyDescent="0.25">
      <c r="A117" s="143"/>
      <c r="B117" s="143"/>
      <c r="C117" s="143"/>
      <c r="D117" s="176"/>
      <c r="E117" s="176"/>
      <c r="F117" s="176"/>
      <c r="G117" s="176"/>
    </row>
    <row r="118" spans="1:7" x14ac:dyDescent="0.25">
      <c r="A118" s="143"/>
      <c r="B118" s="143"/>
      <c r="C118" s="143"/>
      <c r="D118" s="176"/>
      <c r="E118" s="176"/>
      <c r="F118" s="176"/>
      <c r="G118" s="176"/>
    </row>
    <row r="119" spans="1:7" x14ac:dyDescent="0.25">
      <c r="A119" s="143"/>
      <c r="B119" s="143"/>
      <c r="C119" s="143"/>
      <c r="D119" s="176"/>
      <c r="E119" s="176"/>
      <c r="F119" s="176"/>
      <c r="G119" s="176"/>
    </row>
    <row r="120" spans="1:7" x14ac:dyDescent="0.25">
      <c r="A120" s="143"/>
      <c r="B120" s="143"/>
      <c r="C120" s="143"/>
      <c r="D120" s="176"/>
      <c r="E120" s="176"/>
      <c r="F120" s="176"/>
      <c r="G120" s="176"/>
    </row>
    <row r="121" spans="1:7" x14ac:dyDescent="0.25">
      <c r="A121" s="143"/>
      <c r="B121" s="143"/>
      <c r="C121" s="143"/>
      <c r="D121" s="176"/>
      <c r="E121" s="176"/>
      <c r="F121" s="176"/>
      <c r="G121" s="176"/>
    </row>
    <row r="122" spans="1:7" x14ac:dyDescent="0.25">
      <c r="A122" s="143"/>
      <c r="B122" s="143"/>
      <c r="C122" s="143"/>
      <c r="D122" s="176"/>
      <c r="E122" s="176"/>
      <c r="F122" s="176"/>
      <c r="G122" s="176"/>
    </row>
    <row r="123" spans="1:7" x14ac:dyDescent="0.25">
      <c r="A123" s="143"/>
      <c r="B123" s="143"/>
      <c r="C123" s="143"/>
      <c r="D123" s="176"/>
      <c r="E123" s="176"/>
      <c r="F123" s="176"/>
      <c r="G123" s="176"/>
    </row>
    <row r="124" spans="1:7" x14ac:dyDescent="0.25">
      <c r="A124" s="143"/>
      <c r="B124" s="143"/>
      <c r="C124" s="143"/>
      <c r="D124" s="176"/>
      <c r="E124" s="176"/>
      <c r="F124" s="176"/>
      <c r="G124" s="176"/>
    </row>
    <row r="125" spans="1:7" x14ac:dyDescent="0.25">
      <c r="A125" s="143"/>
      <c r="B125" s="143"/>
      <c r="C125" s="143"/>
      <c r="D125" s="176"/>
      <c r="E125" s="176"/>
      <c r="F125" s="176"/>
      <c r="G125" s="176"/>
    </row>
    <row r="126" spans="1:7" x14ac:dyDescent="0.25">
      <c r="A126" s="143"/>
      <c r="B126" s="143"/>
      <c r="C126" s="143"/>
      <c r="D126" s="176"/>
      <c r="E126" s="176"/>
      <c r="F126" s="176"/>
      <c r="G126" s="176"/>
    </row>
    <row r="127" spans="1:7" x14ac:dyDescent="0.25">
      <c r="A127" s="143"/>
      <c r="B127" s="143"/>
      <c r="C127" s="143"/>
      <c r="D127" s="176"/>
      <c r="E127" s="176"/>
      <c r="F127" s="176"/>
      <c r="G127" s="176"/>
    </row>
    <row r="128" spans="1:7" x14ac:dyDescent="0.25">
      <c r="A128" s="143"/>
      <c r="B128" s="143"/>
      <c r="C128" s="143"/>
      <c r="D128" s="176"/>
      <c r="E128" s="176"/>
      <c r="F128" s="176"/>
      <c r="G128" s="176"/>
    </row>
    <row r="129" spans="1:7" x14ac:dyDescent="0.25">
      <c r="A129" s="143"/>
      <c r="B129" s="143"/>
      <c r="C129" s="143"/>
      <c r="D129" s="176"/>
      <c r="E129" s="176"/>
      <c r="F129" s="176"/>
      <c r="G129" s="176"/>
    </row>
    <row r="130" spans="1:7" x14ac:dyDescent="0.25">
      <c r="A130" s="143"/>
      <c r="B130" s="143"/>
      <c r="C130" s="143"/>
      <c r="D130" s="176"/>
      <c r="E130" s="176"/>
      <c r="F130" s="176"/>
      <c r="G130" s="176"/>
    </row>
    <row r="131" spans="1:7" x14ac:dyDescent="0.25">
      <c r="A131" s="143"/>
      <c r="B131" s="143"/>
      <c r="C131" s="143"/>
      <c r="D131" s="176"/>
      <c r="E131" s="176"/>
      <c r="F131" s="176"/>
      <c r="G131" s="176"/>
    </row>
    <row r="132" spans="1:7" x14ac:dyDescent="0.25">
      <c r="A132" s="143"/>
      <c r="B132" s="143"/>
      <c r="C132" s="143"/>
      <c r="D132" s="176"/>
      <c r="E132" s="176"/>
      <c r="F132" s="176"/>
      <c r="G132" s="176"/>
    </row>
    <row r="133" spans="1:7" x14ac:dyDescent="0.25">
      <c r="A133" s="143"/>
      <c r="B133" s="143"/>
      <c r="C133" s="143"/>
      <c r="D133" s="176"/>
      <c r="E133" s="176"/>
      <c r="F133" s="176"/>
      <c r="G133" s="176"/>
    </row>
    <row r="134" spans="1:7" x14ac:dyDescent="0.25">
      <c r="A134" s="143"/>
      <c r="B134" s="143"/>
      <c r="C134" s="143"/>
      <c r="D134" s="176"/>
      <c r="E134" s="176"/>
      <c r="F134" s="176"/>
      <c r="G134" s="176"/>
    </row>
    <row r="135" spans="1:7" x14ac:dyDescent="0.25">
      <c r="A135" s="143"/>
      <c r="B135" s="143"/>
      <c r="C135" s="143"/>
      <c r="D135" s="176"/>
      <c r="E135" s="176"/>
      <c r="F135" s="176"/>
      <c r="G135" s="176"/>
    </row>
    <row r="136" spans="1:7" x14ac:dyDescent="0.25">
      <c r="A136" s="143"/>
      <c r="B136" s="143"/>
      <c r="C136" s="143"/>
      <c r="D136" s="176"/>
      <c r="E136" s="176"/>
      <c r="F136" s="176"/>
      <c r="G136" s="176"/>
    </row>
    <row r="137" spans="1:7" x14ac:dyDescent="0.25">
      <c r="A137" s="143"/>
      <c r="B137" s="143"/>
      <c r="C137" s="143"/>
      <c r="D137" s="176"/>
      <c r="E137" s="176"/>
      <c r="F137" s="176"/>
      <c r="G137" s="176"/>
    </row>
    <row r="138" spans="1:7" x14ac:dyDescent="0.25">
      <c r="A138" s="143"/>
      <c r="B138" s="143"/>
      <c r="C138" s="143"/>
      <c r="D138" s="176"/>
      <c r="E138" s="176"/>
      <c r="F138" s="176"/>
      <c r="G138" s="176"/>
    </row>
    <row r="139" spans="1:7" x14ac:dyDescent="0.25">
      <c r="A139" s="143"/>
      <c r="B139" s="143"/>
      <c r="C139" s="143"/>
      <c r="D139" s="176"/>
      <c r="E139" s="176"/>
      <c r="F139" s="176"/>
      <c r="G139" s="176"/>
    </row>
    <row r="140" spans="1:7" x14ac:dyDescent="0.25">
      <c r="A140" s="143"/>
      <c r="B140" s="143"/>
      <c r="C140" s="143"/>
      <c r="D140" s="176"/>
      <c r="E140" s="176"/>
      <c r="F140" s="176"/>
      <c r="G140" s="176"/>
    </row>
    <row r="141" spans="1:7" x14ac:dyDescent="0.25">
      <c r="A141" s="143"/>
      <c r="B141" s="143"/>
      <c r="C141" s="143"/>
      <c r="D141" s="176"/>
      <c r="E141" s="176"/>
      <c r="F141" s="176"/>
      <c r="G141" s="176"/>
    </row>
    <row r="142" spans="1:7" x14ac:dyDescent="0.25">
      <c r="A142" s="143"/>
      <c r="B142" s="143"/>
      <c r="C142" s="143"/>
      <c r="D142" s="176"/>
      <c r="E142" s="176"/>
      <c r="F142" s="176"/>
      <c r="G142" s="176"/>
    </row>
    <row r="143" spans="1:7" x14ac:dyDescent="0.25">
      <c r="A143" s="143"/>
      <c r="B143" s="143"/>
      <c r="C143" s="143"/>
      <c r="D143" s="176"/>
      <c r="E143" s="176"/>
      <c r="F143" s="176"/>
      <c r="G143" s="176"/>
    </row>
    <row r="144" spans="1:7" x14ac:dyDescent="0.25">
      <c r="A144" s="143"/>
      <c r="B144" s="143"/>
      <c r="C144" s="143"/>
      <c r="D144" s="176"/>
      <c r="E144" s="176"/>
      <c r="F144" s="176"/>
      <c r="G144" s="176"/>
    </row>
    <row r="145" spans="1:7" x14ac:dyDescent="0.25">
      <c r="A145" s="143"/>
      <c r="B145" s="143"/>
      <c r="C145" s="143"/>
      <c r="D145" s="176"/>
      <c r="E145" s="176"/>
      <c r="F145" s="176"/>
      <c r="G145" s="176"/>
    </row>
    <row r="146" spans="1:7" x14ac:dyDescent="0.25">
      <c r="A146" s="143"/>
      <c r="B146" s="143"/>
      <c r="C146" s="143"/>
      <c r="D146" s="176"/>
      <c r="E146" s="176"/>
      <c r="F146" s="176"/>
      <c r="G146" s="176"/>
    </row>
    <row r="147" spans="1:7" x14ac:dyDescent="0.25">
      <c r="A147" s="143"/>
      <c r="B147" s="143"/>
      <c r="C147" s="143"/>
      <c r="D147" s="176"/>
      <c r="E147" s="176"/>
      <c r="F147" s="176"/>
      <c r="G147" s="176"/>
    </row>
    <row r="148" spans="1:7" x14ac:dyDescent="0.25">
      <c r="A148" s="143"/>
      <c r="B148" s="143"/>
      <c r="C148" s="143"/>
      <c r="D148" s="176"/>
      <c r="E148" s="176"/>
      <c r="F148" s="176"/>
      <c r="G148" s="176"/>
    </row>
    <row r="149" spans="1:7" x14ac:dyDescent="0.25">
      <c r="A149" s="143"/>
      <c r="B149" s="143"/>
      <c r="C149" s="143"/>
      <c r="D149" s="176"/>
      <c r="E149" s="176"/>
      <c r="F149" s="176"/>
      <c r="G149" s="176"/>
    </row>
    <row r="150" spans="1:7" x14ac:dyDescent="0.25">
      <c r="A150" s="143"/>
      <c r="B150" s="143"/>
      <c r="C150" s="143"/>
      <c r="D150" s="176"/>
      <c r="E150" s="176"/>
      <c r="F150" s="176"/>
      <c r="G150" s="176"/>
    </row>
    <row r="151" spans="1:7" x14ac:dyDescent="0.25">
      <c r="A151" s="143"/>
      <c r="B151" s="143"/>
      <c r="C151" s="143"/>
      <c r="D151" s="176"/>
      <c r="E151" s="176"/>
      <c r="F151" s="176"/>
      <c r="G151" s="176"/>
    </row>
    <row r="152" spans="1:7" x14ac:dyDescent="0.25">
      <c r="A152" s="143"/>
      <c r="B152" s="143"/>
      <c r="C152" s="143"/>
      <c r="D152" s="176"/>
      <c r="E152" s="176"/>
      <c r="F152" s="176"/>
      <c r="G152" s="176"/>
    </row>
    <row r="153" spans="1:7" x14ac:dyDescent="0.25">
      <c r="A153" s="143"/>
      <c r="B153" s="143"/>
      <c r="C153" s="143"/>
      <c r="D153" s="176"/>
      <c r="E153" s="176"/>
      <c r="F153" s="176"/>
      <c r="G153" s="176"/>
    </row>
    <row r="154" spans="1:7" x14ac:dyDescent="0.25">
      <c r="A154" s="143"/>
      <c r="B154" s="143"/>
      <c r="C154" s="143"/>
      <c r="D154" s="176"/>
      <c r="E154" s="176"/>
      <c r="F154" s="176"/>
      <c r="G154" s="176"/>
    </row>
    <row r="155" spans="1:7" x14ac:dyDescent="0.25">
      <c r="A155" s="143"/>
      <c r="B155" s="143"/>
      <c r="C155" s="143"/>
      <c r="D155" s="176"/>
      <c r="E155" s="176"/>
      <c r="F155" s="176"/>
      <c r="G155" s="176"/>
    </row>
    <row r="156" spans="1:7" x14ac:dyDescent="0.25">
      <c r="A156" s="143"/>
      <c r="B156" s="143"/>
      <c r="C156" s="143"/>
      <c r="D156" s="176"/>
      <c r="E156" s="176"/>
      <c r="F156" s="176"/>
      <c r="G156" s="176"/>
    </row>
    <row r="157" spans="1:7" x14ac:dyDescent="0.25">
      <c r="A157" s="143"/>
      <c r="B157" s="143"/>
      <c r="C157" s="143"/>
      <c r="D157" s="176"/>
      <c r="E157" s="176"/>
      <c r="F157" s="176"/>
      <c r="G157" s="176"/>
    </row>
    <row r="158" spans="1:7" x14ac:dyDescent="0.25">
      <c r="A158" s="143"/>
      <c r="B158" s="143"/>
      <c r="C158" s="143"/>
      <c r="D158" s="176"/>
      <c r="E158" s="176"/>
      <c r="F158" s="176"/>
      <c r="G158" s="176"/>
    </row>
    <row r="159" spans="1:7" x14ac:dyDescent="0.25">
      <c r="A159" s="143"/>
      <c r="B159" s="143"/>
      <c r="C159" s="143"/>
      <c r="D159" s="176"/>
      <c r="E159" s="176"/>
      <c r="F159" s="176"/>
      <c r="G159" s="176"/>
    </row>
    <row r="160" spans="1:7" x14ac:dyDescent="0.25">
      <c r="A160" s="143"/>
      <c r="B160" s="143"/>
      <c r="C160" s="143"/>
      <c r="D160" s="176"/>
      <c r="E160" s="176"/>
      <c r="F160" s="176"/>
      <c r="G160" s="176"/>
    </row>
    <row r="161" spans="1:7" x14ac:dyDescent="0.25">
      <c r="A161" s="143"/>
      <c r="B161" s="143"/>
      <c r="C161" s="143"/>
      <c r="D161" s="176"/>
      <c r="E161" s="176"/>
      <c r="F161" s="176"/>
      <c r="G161" s="176"/>
    </row>
    <row r="162" spans="1:7" x14ac:dyDescent="0.25">
      <c r="A162" s="143"/>
      <c r="B162" s="143"/>
      <c r="C162" s="143"/>
      <c r="D162" s="176"/>
      <c r="E162" s="176"/>
      <c r="F162" s="176"/>
      <c r="G162" s="176"/>
    </row>
    <row r="163" spans="1:7" x14ac:dyDescent="0.25">
      <c r="A163" s="143"/>
      <c r="B163" s="143"/>
      <c r="C163" s="143"/>
      <c r="D163" s="176"/>
      <c r="E163" s="176"/>
      <c r="F163" s="176"/>
      <c r="G163" s="176"/>
    </row>
    <row r="164" spans="1:7" x14ac:dyDescent="0.25">
      <c r="A164" s="143"/>
      <c r="B164" s="143"/>
      <c r="C164" s="143"/>
      <c r="D164" s="176"/>
      <c r="E164" s="176"/>
      <c r="F164" s="176"/>
      <c r="G164" s="176"/>
    </row>
    <row r="165" spans="1:7" x14ac:dyDescent="0.25">
      <c r="A165" s="143"/>
      <c r="B165" s="143"/>
      <c r="C165" s="143"/>
      <c r="D165" s="176"/>
      <c r="E165" s="176"/>
      <c r="F165" s="176"/>
      <c r="G165" s="176"/>
    </row>
    <row r="166" spans="1:7" x14ac:dyDescent="0.25">
      <c r="A166" s="143"/>
      <c r="B166" s="143"/>
      <c r="C166" s="143"/>
      <c r="D166" s="176"/>
      <c r="E166" s="176"/>
      <c r="F166" s="176"/>
      <c r="G166" s="176"/>
    </row>
    <row r="167" spans="1:7" x14ac:dyDescent="0.25">
      <c r="A167" s="143"/>
      <c r="B167" s="143"/>
      <c r="C167" s="143"/>
      <c r="D167" s="176"/>
      <c r="E167" s="176"/>
      <c r="F167" s="176"/>
      <c r="G167" s="176"/>
    </row>
    <row r="168" spans="1:7" x14ac:dyDescent="0.25">
      <c r="A168" s="143"/>
      <c r="B168" s="143"/>
      <c r="C168" s="143"/>
      <c r="D168" s="176"/>
      <c r="E168" s="176"/>
      <c r="F168" s="176"/>
      <c r="G168" s="176"/>
    </row>
    <row r="169" spans="1:7" x14ac:dyDescent="0.25">
      <c r="A169" s="143"/>
      <c r="B169" s="143"/>
      <c r="C169" s="143"/>
      <c r="D169" s="176"/>
      <c r="E169" s="176"/>
      <c r="F169" s="176"/>
      <c r="G169" s="176"/>
    </row>
    <row r="170" spans="1:7" x14ac:dyDescent="0.25">
      <c r="A170" s="143"/>
      <c r="B170" s="143"/>
      <c r="C170" s="143"/>
      <c r="D170" s="176"/>
      <c r="E170" s="176"/>
      <c r="F170" s="176"/>
      <c r="G170" s="176"/>
    </row>
    <row r="171" spans="1:7" x14ac:dyDescent="0.25">
      <c r="A171" s="143"/>
      <c r="B171" s="143"/>
      <c r="C171" s="143"/>
      <c r="D171" s="176"/>
      <c r="E171" s="176"/>
      <c r="F171" s="176"/>
      <c r="G171" s="176"/>
    </row>
    <row r="172" spans="1:7" x14ac:dyDescent="0.25">
      <c r="A172" s="143"/>
      <c r="B172" s="143"/>
      <c r="C172" s="143"/>
      <c r="D172" s="176"/>
      <c r="E172" s="176"/>
      <c r="F172" s="176"/>
      <c r="G172" s="176"/>
    </row>
    <row r="173" spans="1:7" x14ac:dyDescent="0.25">
      <c r="A173" s="143"/>
      <c r="B173" s="143"/>
      <c r="C173" s="143"/>
      <c r="D173" s="176"/>
      <c r="E173" s="176"/>
      <c r="F173" s="176"/>
      <c r="G173" s="176"/>
    </row>
    <row r="174" spans="1:7" x14ac:dyDescent="0.25">
      <c r="A174" s="143"/>
      <c r="B174" s="143"/>
      <c r="C174" s="143"/>
      <c r="D174" s="176"/>
      <c r="E174" s="176"/>
      <c r="F174" s="176"/>
      <c r="G174" s="176"/>
    </row>
    <row r="175" spans="1:7" x14ac:dyDescent="0.25">
      <c r="A175" s="143"/>
      <c r="B175" s="143"/>
      <c r="C175" s="143"/>
      <c r="D175" s="176"/>
      <c r="E175" s="176"/>
      <c r="F175" s="176"/>
      <c r="G175" s="176"/>
    </row>
    <row r="176" spans="1:7" x14ac:dyDescent="0.25">
      <c r="A176" s="143"/>
      <c r="B176" s="143"/>
      <c r="C176" s="143"/>
      <c r="D176" s="176"/>
      <c r="E176" s="176"/>
      <c r="F176" s="176"/>
      <c r="G176" s="176"/>
    </row>
    <row r="177" spans="1:7" x14ac:dyDescent="0.25">
      <c r="A177" s="143"/>
      <c r="B177" s="143"/>
      <c r="C177" s="143"/>
      <c r="D177" s="176"/>
      <c r="E177" s="176"/>
      <c r="F177" s="176"/>
      <c r="G177" s="176"/>
    </row>
    <row r="178" spans="1:7" x14ac:dyDescent="0.25">
      <c r="A178" s="143"/>
      <c r="B178" s="143"/>
      <c r="C178" s="143"/>
      <c r="D178" s="176"/>
      <c r="E178" s="176"/>
      <c r="F178" s="176"/>
      <c r="G178" s="176"/>
    </row>
    <row r="179" spans="1:7" x14ac:dyDescent="0.25">
      <c r="A179" s="143"/>
      <c r="B179" s="143"/>
      <c r="C179" s="143"/>
      <c r="D179" s="176"/>
      <c r="E179" s="176"/>
      <c r="F179" s="176"/>
      <c r="G179" s="176"/>
    </row>
    <row r="180" spans="1:7" x14ac:dyDescent="0.25">
      <c r="A180" s="143"/>
      <c r="B180" s="143"/>
      <c r="C180" s="143"/>
      <c r="D180" s="176"/>
      <c r="E180" s="176"/>
      <c r="F180" s="176"/>
      <c r="G180" s="176"/>
    </row>
    <row r="181" spans="1:7" x14ac:dyDescent="0.25">
      <c r="A181" s="143"/>
      <c r="B181" s="143"/>
      <c r="C181" s="143"/>
      <c r="D181" s="176"/>
      <c r="E181" s="176"/>
      <c r="F181" s="176"/>
      <c r="G181" s="176"/>
    </row>
    <row r="182" spans="1:7" x14ac:dyDescent="0.25">
      <c r="A182" s="143"/>
      <c r="B182" s="143"/>
      <c r="C182" s="143"/>
      <c r="D182" s="176"/>
      <c r="E182" s="176"/>
      <c r="F182" s="176"/>
      <c r="G182" s="176"/>
    </row>
    <row r="183" spans="1:7" x14ac:dyDescent="0.25">
      <c r="A183" s="143"/>
      <c r="B183" s="143"/>
      <c r="C183" s="143"/>
      <c r="D183" s="176"/>
      <c r="E183" s="176"/>
      <c r="F183" s="176"/>
      <c r="G183" s="176"/>
    </row>
    <row r="184" spans="1:7" x14ac:dyDescent="0.25">
      <c r="A184" s="143"/>
      <c r="B184" s="143"/>
      <c r="C184" s="143"/>
      <c r="D184" s="176"/>
      <c r="E184" s="176"/>
      <c r="F184" s="176"/>
      <c r="G184" s="176"/>
    </row>
    <row r="185" spans="1:7" x14ac:dyDescent="0.25">
      <c r="A185" s="143"/>
      <c r="B185" s="143"/>
      <c r="C185" s="143"/>
      <c r="D185" s="176"/>
      <c r="E185" s="176"/>
      <c r="F185" s="176"/>
      <c r="G185" s="176"/>
    </row>
    <row r="186" spans="1:7" x14ac:dyDescent="0.25">
      <c r="A186" s="143"/>
      <c r="B186" s="143"/>
      <c r="C186" s="143"/>
      <c r="D186" s="176"/>
      <c r="E186" s="176"/>
      <c r="F186" s="176"/>
      <c r="G186" s="176"/>
    </row>
    <row r="187" spans="1:7" x14ac:dyDescent="0.25">
      <c r="A187" s="143"/>
      <c r="B187" s="143"/>
      <c r="C187" s="143"/>
      <c r="D187" s="176"/>
      <c r="E187" s="176"/>
      <c r="F187" s="176"/>
      <c r="G187" s="176"/>
    </row>
    <row r="188" spans="1:7" x14ac:dyDescent="0.25">
      <c r="A188" s="143"/>
      <c r="B188" s="143"/>
      <c r="C188" s="143"/>
      <c r="D188" s="176"/>
      <c r="E188" s="176"/>
      <c r="F188" s="176"/>
      <c r="G188" s="176"/>
    </row>
    <row r="189" spans="1:7" x14ac:dyDescent="0.25">
      <c r="A189" s="143"/>
      <c r="B189" s="143"/>
      <c r="C189" s="143"/>
      <c r="D189" s="176"/>
      <c r="E189" s="176"/>
      <c r="F189" s="176"/>
      <c r="G189" s="176"/>
    </row>
    <row r="190" spans="1:7" x14ac:dyDescent="0.25">
      <c r="A190" s="143"/>
      <c r="B190" s="143"/>
      <c r="C190" s="143"/>
      <c r="D190" s="176"/>
      <c r="E190" s="176"/>
      <c r="F190" s="176"/>
      <c r="G190" s="176"/>
    </row>
    <row r="191" spans="1:7" x14ac:dyDescent="0.25">
      <c r="A191" s="143"/>
      <c r="B191" s="143"/>
      <c r="C191" s="143"/>
      <c r="D191" s="176"/>
      <c r="E191" s="176"/>
      <c r="F191" s="176"/>
      <c r="G191" s="176"/>
    </row>
    <row r="192" spans="1:7" x14ac:dyDescent="0.25">
      <c r="A192" s="143"/>
      <c r="B192" s="143"/>
      <c r="C192" s="143"/>
      <c r="D192" s="176"/>
      <c r="E192" s="176"/>
      <c r="F192" s="176"/>
      <c r="G192" s="176"/>
    </row>
    <row r="193" spans="1:7" x14ac:dyDescent="0.25">
      <c r="A193" s="143"/>
      <c r="B193" s="143"/>
      <c r="C193" s="143"/>
      <c r="D193" s="176"/>
      <c r="E193" s="176"/>
      <c r="F193" s="176"/>
      <c r="G193" s="176"/>
    </row>
    <row r="194" spans="1:7" x14ac:dyDescent="0.25">
      <c r="A194" s="143"/>
      <c r="B194" s="143"/>
      <c r="C194" s="143"/>
      <c r="D194" s="176"/>
      <c r="E194" s="176"/>
      <c r="F194" s="176"/>
      <c r="G194" s="176"/>
    </row>
    <row r="195" spans="1:7" x14ac:dyDescent="0.25">
      <c r="A195" s="143"/>
      <c r="B195" s="143"/>
      <c r="C195" s="143"/>
      <c r="D195" s="176"/>
      <c r="E195" s="176"/>
      <c r="F195" s="176"/>
      <c r="G195" s="176"/>
    </row>
    <row r="196" spans="1:7" x14ac:dyDescent="0.25">
      <c r="A196" s="143"/>
      <c r="B196" s="143"/>
      <c r="C196" s="143"/>
      <c r="D196" s="176"/>
      <c r="E196" s="176"/>
      <c r="F196" s="176"/>
      <c r="G196" s="176"/>
    </row>
    <row r="197" spans="1:7" x14ac:dyDescent="0.25">
      <c r="A197" s="143"/>
      <c r="B197" s="143"/>
      <c r="C197" s="143"/>
      <c r="D197" s="176"/>
      <c r="E197" s="176"/>
      <c r="F197" s="176"/>
      <c r="G197" s="176"/>
    </row>
    <row r="198" spans="1:7" x14ac:dyDescent="0.25">
      <c r="A198" s="143"/>
      <c r="B198" s="143"/>
      <c r="C198" s="143"/>
      <c r="D198" s="176"/>
      <c r="E198" s="176"/>
      <c r="F198" s="176"/>
      <c r="G198" s="176"/>
    </row>
    <row r="199" spans="1:7" x14ac:dyDescent="0.25">
      <c r="A199" s="143"/>
      <c r="B199" s="143"/>
      <c r="C199" s="143"/>
      <c r="D199" s="176"/>
      <c r="E199" s="176"/>
      <c r="F199" s="176"/>
      <c r="G199" s="176"/>
    </row>
    <row r="200" spans="1:7" x14ac:dyDescent="0.25">
      <c r="A200" s="143"/>
      <c r="B200" s="143"/>
      <c r="C200" s="143"/>
      <c r="D200" s="176"/>
      <c r="E200" s="176"/>
      <c r="F200" s="176"/>
      <c r="G200" s="176"/>
    </row>
    <row r="201" spans="1:7" x14ac:dyDescent="0.25">
      <c r="A201" s="143"/>
      <c r="B201" s="143"/>
      <c r="C201" s="143"/>
      <c r="D201" s="176"/>
      <c r="E201" s="176"/>
      <c r="F201" s="176"/>
      <c r="G201" s="176"/>
    </row>
    <row r="202" spans="1:7" x14ac:dyDescent="0.25">
      <c r="A202" s="143"/>
      <c r="B202" s="143"/>
      <c r="C202" s="143"/>
      <c r="D202" s="176"/>
      <c r="E202" s="176"/>
      <c r="F202" s="176"/>
      <c r="G202" s="176"/>
    </row>
    <row r="203" spans="1:7" x14ac:dyDescent="0.25">
      <c r="A203" s="143"/>
      <c r="B203" s="143"/>
      <c r="C203" s="143"/>
      <c r="D203" s="176"/>
      <c r="E203" s="176"/>
      <c r="F203" s="176"/>
      <c r="G203" s="176"/>
    </row>
    <row r="204" spans="1:7" x14ac:dyDescent="0.25">
      <c r="A204" s="143"/>
      <c r="B204" s="143"/>
      <c r="C204" s="143"/>
      <c r="D204" s="176"/>
      <c r="E204" s="176"/>
      <c r="F204" s="176"/>
      <c r="G204" s="176"/>
    </row>
    <row r="205" spans="1:7" x14ac:dyDescent="0.25">
      <c r="A205" s="143"/>
      <c r="B205" s="143"/>
      <c r="C205" s="143"/>
      <c r="D205" s="176"/>
      <c r="E205" s="176"/>
      <c r="F205" s="176"/>
      <c r="G205" s="176"/>
    </row>
    <row r="206" spans="1:7" x14ac:dyDescent="0.25">
      <c r="A206" s="143"/>
      <c r="B206" s="143"/>
      <c r="C206" s="143"/>
      <c r="D206" s="176"/>
      <c r="E206" s="176"/>
      <c r="F206" s="176"/>
      <c r="G206" s="176"/>
    </row>
    <row r="207" spans="1:7" x14ac:dyDescent="0.25">
      <c r="A207" s="143"/>
      <c r="B207" s="143"/>
      <c r="C207" s="143"/>
      <c r="D207" s="176"/>
      <c r="E207" s="176"/>
      <c r="F207" s="176"/>
      <c r="G207" s="176"/>
    </row>
    <row r="208" spans="1:7" x14ac:dyDescent="0.25">
      <c r="A208" s="143"/>
      <c r="B208" s="143"/>
      <c r="C208" s="143"/>
      <c r="D208" s="176"/>
      <c r="E208" s="176"/>
      <c r="F208" s="176"/>
      <c r="G208" s="176"/>
    </row>
    <row r="209" spans="1:7" x14ac:dyDescent="0.25">
      <c r="A209" s="143"/>
      <c r="B209" s="143"/>
      <c r="C209" s="143"/>
      <c r="D209" s="176"/>
      <c r="E209" s="176"/>
      <c r="F209" s="176"/>
      <c r="G209" s="176"/>
    </row>
    <row r="210" spans="1:7" x14ac:dyDescent="0.25">
      <c r="A210" s="143"/>
      <c r="B210" s="143"/>
      <c r="C210" s="143"/>
      <c r="D210" s="176"/>
      <c r="E210" s="176"/>
      <c r="F210" s="176"/>
      <c r="G210" s="176"/>
    </row>
    <row r="211" spans="1:7" x14ac:dyDescent="0.25">
      <c r="A211" s="143"/>
      <c r="B211" s="143"/>
      <c r="C211" s="143"/>
      <c r="D211" s="176"/>
      <c r="E211" s="176"/>
      <c r="F211" s="176"/>
      <c r="G211" s="176"/>
    </row>
    <row r="212" spans="1:7" x14ac:dyDescent="0.25">
      <c r="A212" s="143"/>
      <c r="B212" s="143"/>
      <c r="C212" s="143"/>
      <c r="D212" s="176"/>
      <c r="E212" s="176"/>
      <c r="F212" s="176"/>
      <c r="G212" s="176"/>
    </row>
    <row r="213" spans="1:7" x14ac:dyDescent="0.25">
      <c r="A213" s="143"/>
      <c r="B213" s="143"/>
      <c r="C213" s="143"/>
      <c r="D213" s="176"/>
      <c r="E213" s="176"/>
      <c r="F213" s="176"/>
      <c r="G213" s="176"/>
    </row>
    <row r="214" spans="1:7" x14ac:dyDescent="0.25">
      <c r="A214" s="143"/>
      <c r="B214" s="143"/>
      <c r="C214" s="143"/>
      <c r="D214" s="176"/>
      <c r="E214" s="176"/>
      <c r="F214" s="176"/>
      <c r="G214" s="176"/>
    </row>
    <row r="215" spans="1:7" x14ac:dyDescent="0.25">
      <c r="A215" s="143"/>
      <c r="B215" s="143"/>
      <c r="C215" s="143"/>
      <c r="D215" s="176"/>
      <c r="E215" s="176"/>
      <c r="F215" s="176"/>
      <c r="G215" s="176"/>
    </row>
    <row r="216" spans="1:7" x14ac:dyDescent="0.25">
      <c r="A216" s="143"/>
      <c r="B216" s="143"/>
      <c r="C216" s="143"/>
      <c r="D216" s="176"/>
      <c r="E216" s="176"/>
      <c r="F216" s="176"/>
      <c r="G216" s="176"/>
    </row>
    <row r="217" spans="1:7" x14ac:dyDescent="0.25">
      <c r="A217" s="143"/>
      <c r="B217" s="143"/>
      <c r="C217" s="143"/>
      <c r="D217" s="176"/>
      <c r="E217" s="176"/>
      <c r="F217" s="176"/>
      <c r="G217" s="176"/>
    </row>
    <row r="218" spans="1:7" x14ac:dyDescent="0.25">
      <c r="A218" s="143"/>
      <c r="B218" s="143"/>
      <c r="C218" s="143"/>
      <c r="D218" s="176"/>
      <c r="E218" s="176"/>
      <c r="F218" s="176"/>
      <c r="G218" s="176"/>
    </row>
    <row r="219" spans="1:7" x14ac:dyDescent="0.25">
      <c r="A219" s="143"/>
      <c r="B219" s="143"/>
      <c r="C219" s="143"/>
      <c r="D219" s="176"/>
      <c r="E219" s="176"/>
      <c r="F219" s="176"/>
      <c r="G219" s="176"/>
    </row>
    <row r="220" spans="1:7" x14ac:dyDescent="0.25">
      <c r="A220" s="143"/>
      <c r="B220" s="143"/>
      <c r="C220" s="143"/>
      <c r="D220" s="176"/>
      <c r="E220" s="176"/>
      <c r="F220" s="176"/>
      <c r="G220" s="176"/>
    </row>
    <row r="221" spans="1:7" x14ac:dyDescent="0.25">
      <c r="A221" s="143"/>
      <c r="B221" s="143"/>
      <c r="C221" s="143"/>
      <c r="D221" s="176"/>
      <c r="E221" s="176"/>
      <c r="F221" s="176"/>
      <c r="G221" s="176"/>
    </row>
    <row r="222" spans="1:7" x14ac:dyDescent="0.25">
      <c r="A222" s="143"/>
      <c r="B222" s="143"/>
      <c r="C222" s="143"/>
      <c r="D222" s="176"/>
      <c r="E222" s="176"/>
      <c r="F222" s="176"/>
      <c r="G222" s="176"/>
    </row>
    <row r="223" spans="1:7" x14ac:dyDescent="0.25">
      <c r="A223" s="143"/>
      <c r="B223" s="143"/>
      <c r="C223" s="143"/>
      <c r="D223" s="176"/>
      <c r="E223" s="176"/>
      <c r="F223" s="176"/>
      <c r="G223" s="176"/>
    </row>
    <row r="224" spans="1:7" x14ac:dyDescent="0.25">
      <c r="A224" s="143"/>
      <c r="B224" s="143"/>
      <c r="C224" s="143"/>
      <c r="D224" s="176"/>
      <c r="E224" s="176"/>
      <c r="F224" s="176"/>
      <c r="G224" s="176"/>
    </row>
  </sheetData>
  <mergeCells count="2">
    <mergeCell ref="A1:G1"/>
    <mergeCell ref="A2:G2"/>
  </mergeCells>
  <pageMargins left="0.39370078740157483" right="0.39370078740157483" top="0.59055118110236227" bottom="0.59055118110236227" header="0.51181102362204722" footer="0.51181102362204722"/>
  <pageSetup paperSize="9" fitToWidth="0" fitToHeight="0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"/>
  <sheetViews>
    <sheetView topLeftCell="A10" workbookViewId="0">
      <selection activeCell="I28" sqref="I28"/>
    </sheetView>
  </sheetViews>
  <sheetFormatPr defaultColWidth="10" defaultRowHeight="13.2" x14ac:dyDescent="0.25"/>
  <cols>
    <col min="1" max="1" width="3.88671875" style="249" customWidth="1"/>
    <col min="2" max="2" width="20.88671875" style="249" customWidth="1"/>
    <col min="3" max="3" width="17" style="278" customWidth="1"/>
    <col min="4" max="7" width="17.33203125" style="278" customWidth="1"/>
    <col min="8" max="9" width="17.33203125" style="249" customWidth="1"/>
    <col min="10" max="10" width="21.88671875" style="249" customWidth="1"/>
    <col min="11" max="11" width="15.88671875" style="249" customWidth="1"/>
    <col min="12" max="12" width="18.5546875" style="249" customWidth="1"/>
    <col min="13" max="13" width="20.5546875" style="249" customWidth="1"/>
    <col min="14" max="16384" width="10" style="249"/>
  </cols>
  <sheetData>
    <row r="1" spans="1:10" ht="24.6" x14ac:dyDescent="0.4">
      <c r="A1" s="346" t="s">
        <v>295</v>
      </c>
      <c r="B1" s="346"/>
      <c r="C1" s="346"/>
      <c r="D1" s="346"/>
      <c r="E1" s="346"/>
      <c r="F1" s="346"/>
      <c r="G1" s="346"/>
      <c r="H1" s="346"/>
      <c r="I1" s="346"/>
      <c r="J1" s="297"/>
    </row>
    <row r="2" spans="1:10" ht="17.399999999999999" x14ac:dyDescent="0.3">
      <c r="A2" s="347" t="s">
        <v>225</v>
      </c>
      <c r="B2" s="347"/>
      <c r="C2" s="347"/>
      <c r="D2" s="347"/>
      <c r="E2" s="347"/>
      <c r="F2" s="347"/>
      <c r="G2" s="347"/>
      <c r="H2" s="347"/>
      <c r="I2" s="347"/>
      <c r="J2" s="298"/>
    </row>
    <row r="3" spans="1:10" ht="13.8" thickBot="1" x14ac:dyDescent="0.3">
      <c r="A3" s="250">
        <v>1</v>
      </c>
      <c r="B3" s="249" t="s">
        <v>269</v>
      </c>
      <c r="C3" s="254" t="str">
        <f>INDEX(Список!$A$2:$H$142,MATCH(B3,Список!$B$2:$B$142,0),8)</f>
        <v>Шрамков М.С.</v>
      </c>
      <c r="D3" s="251"/>
      <c r="E3" s="251"/>
      <c r="F3" s="251"/>
      <c r="G3" s="251"/>
      <c r="H3" s="255"/>
      <c r="I3" s="255"/>
      <c r="J3" s="256"/>
    </row>
    <row r="4" spans="1:10" ht="13.8" thickBot="1" x14ac:dyDescent="0.3">
      <c r="A4" s="250"/>
      <c r="B4" s="257"/>
      <c r="C4" s="258"/>
      <c r="D4" s="251" t="s">
        <v>477</v>
      </c>
      <c r="E4" s="251"/>
      <c r="F4" s="251"/>
      <c r="G4" s="251"/>
      <c r="H4" s="259"/>
      <c r="I4" s="255"/>
      <c r="J4" s="256"/>
    </row>
    <row r="5" spans="1:10" ht="13.8" thickBot="1" x14ac:dyDescent="0.3">
      <c r="A5" s="250">
        <v>2</v>
      </c>
      <c r="B5" s="256" t="s">
        <v>282</v>
      </c>
      <c r="C5" s="254" t="str">
        <f>INDEX(Список!$A$2:$H$142,MATCH(B5,Список!$B$2:$B$142,0),8)</f>
        <v>Гун И.С.</v>
      </c>
      <c r="D5" s="260" t="s">
        <v>470</v>
      </c>
      <c r="E5" s="251"/>
      <c r="F5" s="251"/>
      <c r="G5" s="251"/>
      <c r="H5" s="259"/>
      <c r="I5" s="255"/>
      <c r="J5" s="256"/>
    </row>
    <row r="6" spans="1:10" ht="13.8" thickBot="1" x14ac:dyDescent="0.3">
      <c r="A6" s="250"/>
      <c r="B6" s="257"/>
      <c r="C6" s="261"/>
      <c r="D6" s="262"/>
      <c r="E6" s="263" t="s">
        <v>477</v>
      </c>
      <c r="F6" s="251"/>
      <c r="G6" s="251"/>
      <c r="H6" s="259"/>
      <c r="I6" s="255"/>
      <c r="J6" s="256"/>
    </row>
    <row r="7" spans="1:10" ht="13.8" thickBot="1" x14ac:dyDescent="0.3">
      <c r="A7" s="250">
        <v>3</v>
      </c>
      <c r="B7" s="256"/>
      <c r="C7" s="254" t="e">
        <f>INDEX(Список!$A$2:$H$142,MATCH(B7,Список!$B$2:$B$142,0),8)</f>
        <v>#N/A</v>
      </c>
      <c r="D7" s="264"/>
      <c r="E7" s="265"/>
      <c r="F7" s="251"/>
      <c r="G7" s="251"/>
      <c r="H7" s="259"/>
      <c r="I7" s="255"/>
      <c r="J7" s="256"/>
    </row>
    <row r="8" spans="1:10" ht="13.8" thickBot="1" x14ac:dyDescent="0.3">
      <c r="A8" s="250"/>
      <c r="B8" s="257"/>
      <c r="C8" s="261"/>
      <c r="D8" s="251"/>
      <c r="E8" s="262"/>
      <c r="F8" s="251" t="s">
        <v>355</v>
      </c>
      <c r="G8" s="251"/>
      <c r="H8" s="259"/>
      <c r="I8" s="255"/>
      <c r="J8" s="256"/>
    </row>
    <row r="9" spans="1:10" ht="13.8" thickBot="1" x14ac:dyDescent="0.3">
      <c r="A9" s="250">
        <v>4</v>
      </c>
      <c r="B9" s="256" t="s">
        <v>279</v>
      </c>
      <c r="C9" s="254" t="str">
        <f>INDEX(Список!$A$2:$H$142,MATCH(B9,Список!$B$2:$B$142,0),8)</f>
        <v>Гун И.С.</v>
      </c>
      <c r="D9" s="251"/>
      <c r="E9" s="262"/>
      <c r="F9" s="260" t="s">
        <v>356</v>
      </c>
      <c r="G9" s="251"/>
      <c r="H9" s="259"/>
      <c r="I9" s="255"/>
      <c r="J9" s="256"/>
    </row>
    <row r="10" spans="1:10" ht="13.8" thickBot="1" x14ac:dyDescent="0.3">
      <c r="A10" s="250"/>
      <c r="B10" s="257"/>
      <c r="C10" s="258"/>
      <c r="D10" s="251" t="s">
        <v>355</v>
      </c>
      <c r="E10" s="262"/>
      <c r="F10" s="262"/>
      <c r="G10" s="251"/>
      <c r="H10" s="259"/>
      <c r="I10" s="255"/>
      <c r="J10" s="256"/>
    </row>
    <row r="11" spans="1:10" ht="13.8" thickBot="1" x14ac:dyDescent="0.3">
      <c r="A11" s="250">
        <v>5</v>
      </c>
      <c r="B11" s="256" t="s">
        <v>146</v>
      </c>
      <c r="C11" s="266" t="str">
        <f>INDEX(Список!$A$2:$H$142,MATCH(B11,Список!$B$2:$B$142,0),8)</f>
        <v>Солоницын И.Н.</v>
      </c>
      <c r="D11" s="260" t="s">
        <v>364</v>
      </c>
      <c r="E11" s="262"/>
      <c r="F11" s="262"/>
      <c r="G11" s="251"/>
      <c r="H11" s="259"/>
      <c r="I11" s="255"/>
      <c r="J11" s="256"/>
    </row>
    <row r="12" spans="1:10" ht="13.8" thickBot="1" x14ac:dyDescent="0.3">
      <c r="A12" s="250"/>
      <c r="B12" s="257"/>
      <c r="C12" s="267"/>
      <c r="D12" s="262"/>
      <c r="E12" s="268" t="s">
        <v>355</v>
      </c>
      <c r="F12" s="262"/>
      <c r="G12" s="251"/>
      <c r="H12" s="259"/>
      <c r="I12" s="255"/>
      <c r="J12" s="256"/>
    </row>
    <row r="13" spans="1:10" ht="13.8" thickBot="1" x14ac:dyDescent="0.3">
      <c r="A13" s="250">
        <v>6</v>
      </c>
      <c r="B13" s="256" t="s">
        <v>70</v>
      </c>
      <c r="C13" s="254" t="str">
        <f>INDEX(Список!$A$2:$H$142,MATCH(B13,Список!$B$2:$B$142,0),8)</f>
        <v>Телицын В.В.</v>
      </c>
      <c r="D13" s="264"/>
      <c r="E13" s="251" t="s">
        <v>339</v>
      </c>
      <c r="F13" s="262"/>
      <c r="G13" s="251"/>
      <c r="H13" s="259"/>
      <c r="I13" s="255"/>
      <c r="J13" s="256"/>
    </row>
    <row r="14" spans="1:10" ht="13.8" thickBot="1" x14ac:dyDescent="0.3">
      <c r="A14" s="250"/>
      <c r="B14" s="257"/>
      <c r="C14" s="261"/>
      <c r="D14" s="251"/>
      <c r="E14" s="251"/>
      <c r="F14" s="262"/>
      <c r="G14" s="251" t="s">
        <v>355</v>
      </c>
      <c r="H14" s="259"/>
      <c r="I14" s="255"/>
      <c r="J14" s="256"/>
    </row>
    <row r="15" spans="1:10" ht="13.8" thickBot="1" x14ac:dyDescent="0.3">
      <c r="A15" s="250">
        <v>7</v>
      </c>
      <c r="B15" s="249" t="s">
        <v>272</v>
      </c>
      <c r="C15" s="254" t="str">
        <f>INDEX(Список!$A$2:$H$142,MATCH(B15,Список!$B$2:$B$142,0),8)</f>
        <v>Шрамков М.С.</v>
      </c>
      <c r="D15" s="251"/>
      <c r="E15" s="251"/>
      <c r="F15" s="262"/>
      <c r="G15" s="260" t="s">
        <v>479</v>
      </c>
      <c r="H15" s="259"/>
      <c r="I15" s="255"/>
      <c r="J15" s="256"/>
    </row>
    <row r="16" spans="1:10" ht="13.8" thickBot="1" x14ac:dyDescent="0.3">
      <c r="A16" s="250"/>
      <c r="B16" s="257"/>
      <c r="C16" s="258"/>
      <c r="D16" s="251" t="s">
        <v>472</v>
      </c>
      <c r="E16" s="251"/>
      <c r="F16" s="262"/>
      <c r="G16" s="262"/>
      <c r="H16" s="259"/>
      <c r="I16" s="255"/>
      <c r="J16" s="256"/>
    </row>
    <row r="17" spans="1:10" ht="13.8" thickBot="1" x14ac:dyDescent="0.3">
      <c r="A17" s="250">
        <v>8</v>
      </c>
      <c r="B17" s="256" t="s">
        <v>275</v>
      </c>
      <c r="C17" s="254" t="str">
        <f>INDEX(Список!$A$2:$H$142,MATCH(B17,Список!$B$2:$B$142,0),8)</f>
        <v>Гун И.С.</v>
      </c>
      <c r="D17" s="260" t="s">
        <v>368</v>
      </c>
      <c r="E17" s="251"/>
      <c r="F17" s="262"/>
      <c r="G17" s="262"/>
      <c r="H17" s="259"/>
      <c r="I17" s="255"/>
      <c r="J17" s="256"/>
    </row>
    <row r="18" spans="1:10" ht="13.8" thickBot="1" x14ac:dyDescent="0.3">
      <c r="A18" s="250"/>
      <c r="B18" s="257"/>
      <c r="C18" s="261"/>
      <c r="D18" s="262"/>
      <c r="E18" s="263" t="s">
        <v>472</v>
      </c>
      <c r="F18" s="262"/>
      <c r="G18" s="262"/>
      <c r="H18" s="259"/>
      <c r="I18" s="255"/>
      <c r="J18" s="256"/>
    </row>
    <row r="19" spans="1:10" ht="13.8" thickBot="1" x14ac:dyDescent="0.3">
      <c r="A19" s="250">
        <v>9</v>
      </c>
      <c r="B19" s="256" t="s">
        <v>145</v>
      </c>
      <c r="C19" s="254" t="str">
        <f>INDEX(Список!$A$2:$H$142,MATCH(B19,Список!$B$2:$B$142,0),8)</f>
        <v>Солоницын И.Н.</v>
      </c>
      <c r="D19" s="264"/>
      <c r="E19" s="265" t="s">
        <v>304</v>
      </c>
      <c r="F19" s="262"/>
      <c r="G19" s="262"/>
      <c r="H19" s="259"/>
      <c r="I19" s="255"/>
      <c r="J19" s="256"/>
    </row>
    <row r="20" spans="1:10" ht="13.8" thickBot="1" x14ac:dyDescent="0.3">
      <c r="A20" s="250"/>
      <c r="B20" s="257"/>
      <c r="C20" s="261"/>
      <c r="D20" s="251"/>
      <c r="E20" s="262"/>
      <c r="F20" s="268" t="s">
        <v>472</v>
      </c>
      <c r="G20" s="262"/>
      <c r="H20" s="259"/>
      <c r="I20" s="255"/>
      <c r="J20" s="256"/>
    </row>
    <row r="21" spans="1:10" ht="13.8" thickBot="1" x14ac:dyDescent="0.3">
      <c r="A21" s="250">
        <v>10</v>
      </c>
      <c r="B21" s="256" t="s">
        <v>82</v>
      </c>
      <c r="C21" s="254" t="str">
        <f>INDEX(Список!$A$2:$H$142,MATCH(B21,Список!$B$2:$B$142,0),8)</f>
        <v>Киселев А.Б.</v>
      </c>
      <c r="D21" s="269"/>
      <c r="E21" s="270"/>
      <c r="F21" s="269" t="s">
        <v>305</v>
      </c>
      <c r="G21" s="270"/>
      <c r="H21" s="269"/>
      <c r="I21" s="271"/>
      <c r="J21" s="256"/>
    </row>
    <row r="22" spans="1:10" ht="13.8" thickBot="1" x14ac:dyDescent="0.3">
      <c r="A22" s="250"/>
      <c r="B22" s="257"/>
      <c r="C22" s="261"/>
      <c r="D22" s="272"/>
      <c r="E22" s="273" t="s">
        <v>478</v>
      </c>
      <c r="F22" s="269"/>
      <c r="G22" s="270"/>
      <c r="H22" s="269"/>
      <c r="I22" s="271"/>
      <c r="J22" s="256"/>
    </row>
    <row r="23" spans="1:10" ht="13.8" thickBot="1" x14ac:dyDescent="0.3">
      <c r="A23" s="250">
        <v>11</v>
      </c>
      <c r="B23" s="256" t="s">
        <v>187</v>
      </c>
      <c r="C23" s="274" t="str">
        <f>INDEX(Список!$A$2:$H$142,MATCH(B23,Список!$B$2:$B$142,0),8)</f>
        <v>Солоницын И.Н.</v>
      </c>
      <c r="D23" s="273"/>
      <c r="E23" s="275" t="s">
        <v>365</v>
      </c>
      <c r="F23" s="275"/>
      <c r="G23" s="270"/>
      <c r="H23" s="269" t="s">
        <v>471</v>
      </c>
      <c r="I23" s="271"/>
      <c r="J23" s="256"/>
    </row>
    <row r="24" spans="1:10" x14ac:dyDescent="0.25">
      <c r="A24" s="250"/>
      <c r="B24" s="257"/>
      <c r="C24" s="267"/>
      <c r="D24" s="276"/>
      <c r="E24" s="275"/>
      <c r="F24" s="275"/>
      <c r="G24" s="270"/>
      <c r="H24" s="277" t="s">
        <v>446</v>
      </c>
      <c r="I24" s="271"/>
      <c r="J24" s="256"/>
    </row>
    <row r="25" spans="1:10" ht="13.8" thickBot="1" x14ac:dyDescent="0.3">
      <c r="B25" s="281"/>
      <c r="C25" s="283" t="s">
        <v>242</v>
      </c>
      <c r="D25" s="269" t="s">
        <v>187</v>
      </c>
      <c r="E25" s="284" t="s">
        <v>221</v>
      </c>
      <c r="F25" s="269" t="s">
        <v>472</v>
      </c>
      <c r="G25" s="270"/>
      <c r="H25" s="280"/>
      <c r="I25" s="271"/>
      <c r="J25" s="271"/>
    </row>
    <row r="26" spans="1:10" ht="13.8" thickBot="1" x14ac:dyDescent="0.3">
      <c r="A26" s="285" t="s">
        <v>196</v>
      </c>
      <c r="B26" s="281" t="s">
        <v>282</v>
      </c>
      <c r="C26" s="269"/>
      <c r="D26" s="272"/>
      <c r="E26" s="269"/>
      <c r="F26" s="272"/>
      <c r="G26" s="270"/>
      <c r="H26" s="280"/>
      <c r="I26" s="286" t="s">
        <v>471</v>
      </c>
      <c r="J26" s="271"/>
    </row>
    <row r="27" spans="1:10" ht="13.8" thickBot="1" x14ac:dyDescent="0.3">
      <c r="A27" s="285"/>
      <c r="B27" s="287"/>
      <c r="C27" s="288" t="s">
        <v>471</v>
      </c>
      <c r="D27" s="270"/>
      <c r="E27" s="269" t="s">
        <v>471</v>
      </c>
      <c r="F27" s="270"/>
      <c r="G27" s="270"/>
      <c r="H27" s="280"/>
      <c r="I27" s="269" t="s">
        <v>441</v>
      </c>
      <c r="J27" s="271"/>
    </row>
    <row r="28" spans="1:10" ht="13.8" thickBot="1" x14ac:dyDescent="0.3">
      <c r="A28" s="285" t="s">
        <v>197</v>
      </c>
      <c r="B28" s="289" t="s">
        <v>146</v>
      </c>
      <c r="C28" s="290" t="s">
        <v>475</v>
      </c>
      <c r="D28" s="270"/>
      <c r="E28" s="290" t="s">
        <v>311</v>
      </c>
      <c r="F28" s="270"/>
      <c r="G28" s="273" t="s">
        <v>471</v>
      </c>
      <c r="H28" s="280"/>
      <c r="I28" s="271"/>
      <c r="J28" s="271"/>
    </row>
    <row r="29" spans="1:10" ht="13.8" thickBot="1" x14ac:dyDescent="0.3">
      <c r="A29" s="285"/>
      <c r="B29" s="291"/>
      <c r="C29" s="270"/>
      <c r="D29" s="292" t="s">
        <v>471</v>
      </c>
      <c r="E29" s="270"/>
      <c r="F29" s="270"/>
      <c r="G29" s="293" t="s">
        <v>480</v>
      </c>
      <c r="H29" s="280"/>
      <c r="I29" s="271"/>
      <c r="J29" s="271"/>
    </row>
    <row r="30" spans="1:10" ht="13.8" thickBot="1" x14ac:dyDescent="0.3">
      <c r="A30" s="285" t="s">
        <v>199</v>
      </c>
      <c r="B30" s="281" t="s">
        <v>329</v>
      </c>
      <c r="C30" s="270"/>
      <c r="D30" s="269" t="s">
        <v>476</v>
      </c>
      <c r="E30" s="270"/>
      <c r="F30" s="270"/>
      <c r="G30" s="269"/>
      <c r="H30" s="280"/>
      <c r="I30" s="271"/>
      <c r="J30" s="271"/>
    </row>
    <row r="31" spans="1:10" ht="13.8" thickBot="1" x14ac:dyDescent="0.3">
      <c r="A31" s="285"/>
      <c r="B31" s="287"/>
      <c r="C31" s="273" t="s">
        <v>473</v>
      </c>
      <c r="D31" s="269"/>
      <c r="E31" s="270"/>
      <c r="F31" s="273" t="s">
        <v>471</v>
      </c>
      <c r="G31" s="269"/>
      <c r="H31" s="280"/>
      <c r="I31" s="271"/>
      <c r="J31" s="271"/>
    </row>
    <row r="32" spans="1:10" ht="13.8" thickBot="1" x14ac:dyDescent="0.3">
      <c r="A32" s="285" t="s">
        <v>202</v>
      </c>
      <c r="B32" s="289" t="s">
        <v>70</v>
      </c>
      <c r="C32" s="293"/>
      <c r="D32" s="269"/>
      <c r="E32" s="270"/>
      <c r="F32" s="293" t="s">
        <v>333</v>
      </c>
      <c r="G32" s="284" t="s">
        <v>241</v>
      </c>
      <c r="H32" s="361" t="s">
        <v>355</v>
      </c>
      <c r="I32" s="271"/>
      <c r="J32" s="271"/>
    </row>
    <row r="33" spans="1:10" ht="13.8" thickBot="1" x14ac:dyDescent="0.3">
      <c r="A33" s="285"/>
      <c r="B33" s="291"/>
      <c r="C33" s="284" t="s">
        <v>243</v>
      </c>
      <c r="D33" s="269" t="s">
        <v>269</v>
      </c>
      <c r="E33" s="270"/>
      <c r="F33" s="269"/>
      <c r="G33" s="269"/>
      <c r="H33" s="271"/>
      <c r="I33" s="271"/>
      <c r="J33" s="271"/>
    </row>
    <row r="34" spans="1:10" ht="13.8" thickBot="1" x14ac:dyDescent="0.3">
      <c r="A34" s="285" t="s">
        <v>198</v>
      </c>
      <c r="B34" s="281" t="s">
        <v>275</v>
      </c>
      <c r="C34" s="269"/>
      <c r="D34" s="272"/>
      <c r="E34" s="270"/>
      <c r="F34" s="269"/>
      <c r="G34" s="269"/>
      <c r="H34" s="271"/>
      <c r="I34" s="271"/>
      <c r="J34" s="271"/>
    </row>
    <row r="35" spans="1:10" ht="13.8" thickBot="1" x14ac:dyDescent="0.3">
      <c r="A35" s="285"/>
      <c r="B35" s="287"/>
      <c r="C35" s="269" t="s">
        <v>474</v>
      </c>
      <c r="D35" s="270"/>
      <c r="E35" s="292" t="s">
        <v>474</v>
      </c>
      <c r="F35" s="269"/>
      <c r="G35" s="269"/>
      <c r="H35" s="271"/>
      <c r="I35" s="271"/>
      <c r="J35" s="271"/>
    </row>
    <row r="36" spans="1:10" ht="13.8" thickBot="1" x14ac:dyDescent="0.3">
      <c r="A36" s="285" t="s">
        <v>203</v>
      </c>
      <c r="B36" s="289" t="s">
        <v>145</v>
      </c>
      <c r="C36" s="290" t="s">
        <v>384</v>
      </c>
      <c r="D36" s="270"/>
      <c r="E36" s="269" t="s">
        <v>310</v>
      </c>
      <c r="F36" s="269"/>
      <c r="G36" s="269"/>
      <c r="H36" s="271"/>
      <c r="I36" s="271"/>
      <c r="J36" s="271"/>
    </row>
    <row r="37" spans="1:10" ht="13.8" thickBot="1" x14ac:dyDescent="0.3">
      <c r="A37" s="285"/>
      <c r="B37" s="291"/>
      <c r="C37" s="270"/>
      <c r="D37" s="292" t="s">
        <v>474</v>
      </c>
      <c r="E37" s="269"/>
      <c r="F37" s="269"/>
      <c r="G37" s="269"/>
      <c r="H37" s="271"/>
      <c r="I37" s="271"/>
      <c r="J37" s="271"/>
    </row>
    <row r="38" spans="1:10" ht="13.8" thickBot="1" x14ac:dyDescent="0.3">
      <c r="A38" s="285" t="s">
        <v>204</v>
      </c>
      <c r="B38" s="294" t="s">
        <v>82</v>
      </c>
      <c r="C38" s="273"/>
      <c r="D38" s="275" t="s">
        <v>316</v>
      </c>
      <c r="E38" s="275"/>
      <c r="F38" s="269"/>
      <c r="G38" s="269"/>
      <c r="H38" s="271"/>
      <c r="I38" s="271"/>
      <c r="J38" s="271"/>
    </row>
    <row r="39" spans="1:10" x14ac:dyDescent="0.25">
      <c r="A39" s="285"/>
      <c r="B39" s="291"/>
      <c r="C39" s="275"/>
      <c r="D39" s="275"/>
      <c r="E39" s="275"/>
      <c r="F39" s="269"/>
      <c r="G39" s="269"/>
      <c r="H39" s="271"/>
      <c r="I39" s="271"/>
      <c r="J39" s="271"/>
    </row>
    <row r="40" spans="1:10" x14ac:dyDescent="0.25">
      <c r="A40" s="285"/>
      <c r="B40" s="294"/>
      <c r="C40" s="275"/>
      <c r="D40" s="275"/>
      <c r="E40" s="275"/>
      <c r="F40" s="269"/>
      <c r="G40" s="269"/>
      <c r="H40" s="271"/>
      <c r="I40" s="271"/>
      <c r="J40" s="271"/>
    </row>
    <row r="41" spans="1:10" x14ac:dyDescent="0.25">
      <c r="A41" s="285"/>
      <c r="B41" s="294"/>
      <c r="C41" s="269"/>
      <c r="D41" s="269"/>
      <c r="E41" s="269"/>
      <c r="F41" s="269"/>
      <c r="G41" s="269"/>
      <c r="H41" s="256"/>
      <c r="I41" s="256"/>
      <c r="J41" s="256"/>
    </row>
    <row r="42" spans="1:10" x14ac:dyDescent="0.25">
      <c r="B42" s="295"/>
      <c r="C42" s="281"/>
      <c r="D42" s="269"/>
      <c r="E42" s="269"/>
      <c r="F42" s="269"/>
      <c r="G42" s="269"/>
      <c r="H42" s="256"/>
      <c r="I42" s="256"/>
      <c r="J42" s="256"/>
    </row>
    <row r="43" spans="1:10" x14ac:dyDescent="0.25">
      <c r="B43" s="295"/>
      <c r="C43" s="282"/>
      <c r="D43" s="269"/>
      <c r="E43" s="269"/>
      <c r="F43" s="269"/>
      <c r="G43" s="269"/>
      <c r="H43" s="256"/>
      <c r="I43" s="256"/>
      <c r="J43" s="256"/>
    </row>
    <row r="44" spans="1:10" x14ac:dyDescent="0.25">
      <c r="D44" s="296"/>
      <c r="E44" s="296"/>
      <c r="F44" s="296"/>
      <c r="G44" s="296"/>
      <c r="H44" s="256"/>
      <c r="I44" s="256"/>
      <c r="J44" s="256"/>
    </row>
  </sheetData>
  <mergeCells count="2">
    <mergeCell ref="A1:I1"/>
    <mergeCell ref="A2:I2"/>
  </mergeCells>
  <pageMargins left="0.19685039370078741" right="0.19685039370078741" top="0.19685039370078741" bottom="0.19685039370078741" header="0" footer="0"/>
  <pageSetup paperSize="9" orientation="landscape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0"/>
  <sheetViews>
    <sheetView workbookViewId="0">
      <selection activeCell="D19" sqref="D19"/>
    </sheetView>
  </sheetViews>
  <sheetFormatPr defaultColWidth="9.109375" defaultRowHeight="13.2" x14ac:dyDescent="0.25"/>
  <cols>
    <col min="1" max="1" width="3.88671875" style="281" customWidth="1"/>
    <col min="2" max="2" width="20" style="281" customWidth="1"/>
    <col min="3" max="3" width="18.5546875" style="281" customWidth="1"/>
    <col min="4" max="4" width="22.5546875" style="282" customWidth="1"/>
    <col min="5" max="5" width="18.33203125" style="282" customWidth="1"/>
    <col min="6" max="6" width="20.5546875" style="281" customWidth="1"/>
    <col min="7" max="7" width="18.5546875" style="281" customWidth="1"/>
    <col min="8" max="8" width="8.6640625" style="281" customWidth="1"/>
    <col min="9" max="9" width="23.5546875" style="281" customWidth="1"/>
    <col min="10" max="10" width="15.6640625" style="281" customWidth="1"/>
    <col min="11" max="16384" width="9.109375" style="281"/>
  </cols>
  <sheetData>
    <row r="1" spans="1:10" ht="24.6" x14ac:dyDescent="0.4">
      <c r="A1" s="358" t="s">
        <v>296</v>
      </c>
      <c r="B1" s="358"/>
      <c r="C1" s="358"/>
      <c r="D1" s="358"/>
      <c r="E1" s="358"/>
      <c r="F1" s="358"/>
      <c r="G1" s="358"/>
      <c r="H1" s="294"/>
      <c r="I1" s="294"/>
    </row>
    <row r="2" spans="1:10" ht="17.399999999999999" x14ac:dyDescent="0.3">
      <c r="A2" s="347" t="s">
        <v>225</v>
      </c>
      <c r="B2" s="347"/>
      <c r="C2" s="347"/>
      <c r="D2" s="347"/>
      <c r="E2" s="347"/>
      <c r="F2" s="347"/>
      <c r="G2" s="347"/>
      <c r="H2" s="299"/>
      <c r="I2" s="299"/>
      <c r="J2" s="298"/>
    </row>
    <row r="3" spans="1:10" x14ac:dyDescent="0.25">
      <c r="H3" s="294"/>
      <c r="I3" s="294"/>
    </row>
    <row r="4" spans="1:10" x14ac:dyDescent="0.25">
      <c r="B4" s="250"/>
      <c r="C4" s="250"/>
      <c r="D4" s="251"/>
      <c r="E4" s="251"/>
      <c r="F4" s="251"/>
      <c r="G4" s="252"/>
      <c r="H4" s="301"/>
      <c r="I4" s="294"/>
    </row>
    <row r="5" spans="1:10" ht="13.8" thickBot="1" x14ac:dyDescent="0.3">
      <c r="A5" s="252">
        <v>1</v>
      </c>
      <c r="B5" s="281" t="s">
        <v>147</v>
      </c>
      <c r="C5" s="302" t="str">
        <f>INDEX(Список!$A$2:$H$142,MATCH(B5,Список!$B$2:$B$142,0),8)</f>
        <v>Солоницын И.Н.</v>
      </c>
      <c r="D5" s="251"/>
      <c r="E5" s="251"/>
      <c r="F5" s="252"/>
      <c r="G5" s="300"/>
      <c r="H5" s="294"/>
      <c r="I5" s="294"/>
    </row>
    <row r="6" spans="1:10" ht="13.8" thickBot="1" x14ac:dyDescent="0.3">
      <c r="A6" s="252"/>
      <c r="B6" s="257"/>
      <c r="C6" s="303"/>
      <c r="D6" s="251" t="s">
        <v>481</v>
      </c>
      <c r="E6" s="251"/>
      <c r="F6" s="251"/>
      <c r="G6" s="304"/>
    </row>
    <row r="7" spans="1:10" ht="13.8" thickBot="1" x14ac:dyDescent="0.3">
      <c r="A7" s="252">
        <v>2</v>
      </c>
      <c r="B7" s="281" t="s">
        <v>281</v>
      </c>
      <c r="C7" s="305" t="str">
        <f>INDEX(Список!$A$2:$H$142,MATCH(B7,Список!$B$2:$B$142,0),8)</f>
        <v>Гун И.С.</v>
      </c>
      <c r="D7" s="265" t="s">
        <v>486</v>
      </c>
      <c r="E7" s="251"/>
      <c r="F7" s="251"/>
      <c r="G7" s="304"/>
    </row>
    <row r="8" spans="1:10" ht="13.8" thickBot="1" x14ac:dyDescent="0.3">
      <c r="A8" s="252"/>
      <c r="B8" s="257"/>
      <c r="C8" s="306"/>
      <c r="D8" s="262"/>
      <c r="E8" s="251" t="s">
        <v>482</v>
      </c>
      <c r="F8" s="251"/>
      <c r="G8" s="304"/>
    </row>
    <row r="9" spans="1:10" ht="13.8" thickBot="1" x14ac:dyDescent="0.3">
      <c r="A9" s="252">
        <v>3</v>
      </c>
      <c r="B9" s="281" t="s">
        <v>141</v>
      </c>
      <c r="C9" s="302" t="str">
        <f>INDEX(Список!$A$2:$H$142,MATCH(B9,Список!$B$2:$B$142,0),8)</f>
        <v>Солоницын И.Н.</v>
      </c>
      <c r="D9" s="262"/>
      <c r="E9" s="265" t="s">
        <v>322</v>
      </c>
      <c r="F9" s="251"/>
      <c r="G9" s="304"/>
    </row>
    <row r="10" spans="1:10" ht="13.8" thickBot="1" x14ac:dyDescent="0.3">
      <c r="A10" s="252"/>
      <c r="B10" s="307"/>
      <c r="C10" s="303"/>
      <c r="D10" s="264" t="s">
        <v>482</v>
      </c>
      <c r="E10" s="262"/>
      <c r="F10" s="251"/>
      <c r="G10" s="275"/>
    </row>
    <row r="11" spans="1:10" ht="13.8" thickBot="1" x14ac:dyDescent="0.3">
      <c r="A11" s="252">
        <v>4</v>
      </c>
      <c r="B11" s="294" t="s">
        <v>79</v>
      </c>
      <c r="C11" s="305" t="str">
        <f>INDEX(Список!$A$2:$H$142,MATCH(B11,Список!$B$2:$B$142,0),8)</f>
        <v>Киселев А.Б.</v>
      </c>
      <c r="D11" s="308" t="s">
        <v>341</v>
      </c>
      <c r="E11" s="262"/>
      <c r="F11" s="251"/>
      <c r="G11" s="251"/>
    </row>
    <row r="12" spans="1:10" ht="13.8" thickBot="1" x14ac:dyDescent="0.3">
      <c r="A12" s="252"/>
      <c r="B12" s="257"/>
      <c r="C12" s="306"/>
      <c r="D12" s="251"/>
      <c r="E12" s="262"/>
      <c r="F12" s="263" t="s">
        <v>482</v>
      </c>
      <c r="G12" s="251"/>
    </row>
    <row r="13" spans="1:10" ht="13.8" thickBot="1" x14ac:dyDescent="0.3">
      <c r="A13" s="252">
        <v>5</v>
      </c>
      <c r="B13" s="281" t="s">
        <v>280</v>
      </c>
      <c r="C13" s="302" t="str">
        <f>INDEX(Список!$A$2:$H$142,MATCH(B13,Список!$B$2:$B$142,0),8)</f>
        <v>Гун И.С.</v>
      </c>
      <c r="D13" s="251"/>
      <c r="E13" s="262"/>
      <c r="F13" s="265" t="s">
        <v>400</v>
      </c>
      <c r="G13" s="251"/>
    </row>
    <row r="14" spans="1:10" ht="13.8" thickBot="1" x14ac:dyDescent="0.3">
      <c r="A14" s="252"/>
      <c r="B14" s="257"/>
      <c r="C14" s="303"/>
      <c r="D14" s="251" t="s">
        <v>483</v>
      </c>
      <c r="E14" s="262"/>
      <c r="F14" s="262"/>
      <c r="G14" s="251"/>
    </row>
    <row r="15" spans="1:10" ht="13.8" thickBot="1" x14ac:dyDescent="0.3">
      <c r="A15" s="252">
        <v>6</v>
      </c>
      <c r="B15" s="281" t="s">
        <v>149</v>
      </c>
      <c r="C15" s="309" t="str">
        <f>INDEX(Список!$A$2:$H$142,MATCH(B15,Список!$B$2:$B$142,0),8)</f>
        <v>Солоницын И.Н.</v>
      </c>
      <c r="D15" s="265" t="s">
        <v>487</v>
      </c>
      <c r="E15" s="262"/>
      <c r="F15" s="262"/>
      <c r="G15" s="251"/>
    </row>
    <row r="16" spans="1:10" ht="13.8" thickBot="1" x14ac:dyDescent="0.3">
      <c r="A16" s="252"/>
      <c r="B16" s="257"/>
      <c r="C16" s="306"/>
      <c r="D16" s="262"/>
      <c r="E16" s="264" t="s">
        <v>483</v>
      </c>
      <c r="F16" s="262"/>
      <c r="G16" s="251"/>
    </row>
    <row r="17" spans="1:8" ht="13.8" thickBot="1" x14ac:dyDescent="0.3">
      <c r="A17" s="252">
        <v>7</v>
      </c>
      <c r="B17" s="281" t="s">
        <v>91</v>
      </c>
      <c r="C17" s="310" t="str">
        <f>INDEX(Список!$A$2:$H$142,MATCH(B17,Список!$B$2:$B$142,0),8)</f>
        <v>Корчагин М.Ю.</v>
      </c>
      <c r="D17" s="262"/>
      <c r="E17" s="308" t="s">
        <v>368</v>
      </c>
      <c r="F17" s="262"/>
      <c r="G17" s="251"/>
    </row>
    <row r="18" spans="1:8" ht="13.8" thickBot="1" x14ac:dyDescent="0.3">
      <c r="A18" s="252"/>
      <c r="B18" s="257"/>
      <c r="C18" s="303"/>
      <c r="D18" s="264" t="s">
        <v>484</v>
      </c>
      <c r="E18" s="251"/>
      <c r="F18" s="262"/>
      <c r="G18" s="251"/>
    </row>
    <row r="19" spans="1:8" ht="13.8" thickBot="1" x14ac:dyDescent="0.3">
      <c r="A19" s="252">
        <v>8</v>
      </c>
      <c r="B19" s="281" t="s">
        <v>177</v>
      </c>
      <c r="C19" s="311" t="str">
        <f>INDEX(Список!$A$2:$H$142,MATCH(B19,Список!$B$2:$B$142,0),8)</f>
        <v>Карашевский А.В.</v>
      </c>
      <c r="D19" s="308" t="s">
        <v>488</v>
      </c>
      <c r="E19" s="251"/>
      <c r="F19" s="262"/>
      <c r="G19" s="263" t="s">
        <v>482</v>
      </c>
    </row>
    <row r="20" spans="1:8" x14ac:dyDescent="0.25">
      <c r="A20" s="250"/>
      <c r="B20" s="257"/>
      <c r="C20" s="251"/>
      <c r="D20" s="313"/>
      <c r="E20" s="251"/>
      <c r="F20" s="262"/>
      <c r="G20" s="308" t="s">
        <v>479</v>
      </c>
    </row>
    <row r="21" spans="1:8" ht="13.8" thickBot="1" x14ac:dyDescent="0.3">
      <c r="A21" s="250"/>
      <c r="B21" s="312"/>
      <c r="C21" s="314"/>
      <c r="D21" s="314" t="s">
        <v>230</v>
      </c>
      <c r="E21" s="315" t="s">
        <v>483</v>
      </c>
      <c r="F21" s="262"/>
      <c r="G21" s="251"/>
    </row>
    <row r="22" spans="1:8" ht="13.8" thickBot="1" x14ac:dyDescent="0.3">
      <c r="A22" s="316"/>
      <c r="B22" s="314" t="s">
        <v>205</v>
      </c>
      <c r="C22" s="315" t="s">
        <v>484</v>
      </c>
      <c r="D22" s="314"/>
      <c r="E22" s="265"/>
      <c r="F22" s="317"/>
      <c r="G22" s="251"/>
    </row>
    <row r="23" spans="1:8" ht="13.8" thickBot="1" x14ac:dyDescent="0.3">
      <c r="A23" s="318" t="s">
        <v>196</v>
      </c>
      <c r="B23" s="319" t="s">
        <v>147</v>
      </c>
      <c r="C23" s="265"/>
      <c r="D23" s="251" t="s">
        <v>484</v>
      </c>
      <c r="E23" s="262"/>
      <c r="F23" s="268" t="s">
        <v>483</v>
      </c>
      <c r="G23" s="251"/>
      <c r="H23" s="294"/>
    </row>
    <row r="24" spans="1:8" ht="13.8" thickBot="1" x14ac:dyDescent="0.3">
      <c r="A24" s="318"/>
      <c r="B24" s="320"/>
      <c r="C24" s="264" t="s">
        <v>467</v>
      </c>
      <c r="D24" s="260" t="s">
        <v>445</v>
      </c>
      <c r="E24" s="262"/>
      <c r="F24" s="251" t="s">
        <v>324</v>
      </c>
      <c r="G24" s="251"/>
    </row>
    <row r="25" spans="1:8" ht="13.8" thickBot="1" x14ac:dyDescent="0.3">
      <c r="A25" s="318" t="s">
        <v>197</v>
      </c>
      <c r="B25" s="321" t="s">
        <v>141</v>
      </c>
      <c r="C25" s="322" t="s">
        <v>364</v>
      </c>
      <c r="D25" s="262"/>
      <c r="E25" s="268" t="s">
        <v>484</v>
      </c>
      <c r="F25" s="251"/>
      <c r="G25" s="251"/>
    </row>
    <row r="26" spans="1:8" ht="13.8" thickBot="1" x14ac:dyDescent="0.3">
      <c r="A26" s="318"/>
      <c r="B26" s="314" t="s">
        <v>204</v>
      </c>
      <c r="C26" s="251" t="s">
        <v>481</v>
      </c>
      <c r="D26" s="262"/>
      <c r="E26" s="251" t="s">
        <v>400</v>
      </c>
      <c r="F26" s="251"/>
      <c r="G26" s="251"/>
    </row>
    <row r="27" spans="1:8" ht="13.8" thickBot="1" x14ac:dyDescent="0.3">
      <c r="A27" s="318" t="s">
        <v>198</v>
      </c>
      <c r="B27" s="312" t="s">
        <v>280</v>
      </c>
      <c r="C27" s="265"/>
      <c r="D27" s="268" t="s">
        <v>481</v>
      </c>
      <c r="E27" s="251"/>
      <c r="F27" s="251"/>
      <c r="G27" s="251"/>
    </row>
    <row r="28" spans="1:8" ht="13.8" thickBot="1" x14ac:dyDescent="0.3">
      <c r="A28" s="318"/>
      <c r="B28" s="320"/>
      <c r="C28" s="268" t="s">
        <v>485</v>
      </c>
      <c r="D28" s="251" t="s">
        <v>368</v>
      </c>
      <c r="E28" s="251"/>
      <c r="F28" s="314"/>
      <c r="G28" s="251"/>
    </row>
    <row r="29" spans="1:8" ht="13.8" thickBot="1" x14ac:dyDescent="0.3">
      <c r="A29" s="318" t="s">
        <v>199</v>
      </c>
      <c r="B29" s="321" t="s">
        <v>177</v>
      </c>
      <c r="C29" s="251" t="s">
        <v>309</v>
      </c>
      <c r="D29" s="251"/>
      <c r="E29" s="251"/>
      <c r="F29" s="251"/>
      <c r="G29" s="251"/>
    </row>
    <row r="30" spans="1:8" x14ac:dyDescent="0.25">
      <c r="A30" s="318"/>
      <c r="B30" s="323"/>
      <c r="C30" s="251"/>
      <c r="D30" s="251"/>
      <c r="E30" s="251"/>
      <c r="F30" s="314"/>
      <c r="G30" s="251"/>
    </row>
    <row r="31" spans="1:8" x14ac:dyDescent="0.25">
      <c r="B31" s="271"/>
      <c r="C31" s="279"/>
      <c r="D31" s="275"/>
      <c r="E31" s="275"/>
      <c r="F31" s="269"/>
      <c r="G31" s="269"/>
    </row>
    <row r="32" spans="1:8" x14ac:dyDescent="0.25">
      <c r="B32" s="271"/>
      <c r="C32" s="279"/>
      <c r="D32" s="269"/>
      <c r="E32" s="269"/>
      <c r="F32" s="269"/>
      <c r="G32" s="269"/>
    </row>
    <row r="33" spans="2:7" x14ac:dyDescent="0.25">
      <c r="B33" s="271"/>
      <c r="C33" s="271"/>
      <c r="D33" s="275"/>
      <c r="E33" s="269"/>
      <c r="F33" s="269"/>
      <c r="G33" s="269"/>
    </row>
    <row r="34" spans="2:7" x14ac:dyDescent="0.25">
      <c r="D34" s="269"/>
      <c r="E34" s="269"/>
      <c r="F34" s="269"/>
      <c r="G34" s="269"/>
    </row>
    <row r="35" spans="2:7" x14ac:dyDescent="0.25">
      <c r="D35" s="269"/>
      <c r="E35" s="269"/>
      <c r="F35" s="269"/>
      <c r="G35" s="269"/>
    </row>
    <row r="36" spans="2:7" x14ac:dyDescent="0.25">
      <c r="D36" s="269"/>
      <c r="E36" s="269"/>
      <c r="F36" s="269"/>
      <c r="G36" s="269"/>
    </row>
    <row r="37" spans="2:7" x14ac:dyDescent="0.25">
      <c r="D37" s="269"/>
      <c r="E37" s="269"/>
      <c r="F37" s="269"/>
      <c r="G37" s="269"/>
    </row>
    <row r="38" spans="2:7" x14ac:dyDescent="0.25">
      <c r="D38" s="269"/>
      <c r="E38" s="269"/>
      <c r="F38" s="269"/>
      <c r="G38" s="269"/>
    </row>
    <row r="39" spans="2:7" x14ac:dyDescent="0.25">
      <c r="D39" s="269"/>
      <c r="E39" s="269"/>
      <c r="F39" s="269"/>
      <c r="G39" s="269"/>
    </row>
    <row r="40" spans="2:7" x14ac:dyDescent="0.25">
      <c r="D40" s="269"/>
      <c r="E40" s="269"/>
      <c r="F40" s="269"/>
      <c r="G40" s="269"/>
    </row>
  </sheetData>
  <mergeCells count="2">
    <mergeCell ref="A1:G1"/>
    <mergeCell ref="A2:G2"/>
  </mergeCells>
  <pageMargins left="0.31" right="0.19685039370078741" top="0.44" bottom="0.19685039370078741" header="0.31" footer="0.51181102362204722"/>
  <pageSetup paperSize="9" fitToWidth="0" fitToHeight="0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topLeftCell="A10" zoomScaleNormal="100" workbookViewId="0">
      <selection activeCell="B20" sqref="B20"/>
    </sheetView>
  </sheetViews>
  <sheetFormatPr defaultColWidth="10" defaultRowHeight="13.2" x14ac:dyDescent="0.25"/>
  <cols>
    <col min="1" max="1" width="3.88671875" style="249" customWidth="1"/>
    <col min="2" max="2" width="22.44140625" style="249" customWidth="1"/>
    <col min="3" max="3" width="19.109375" style="278" customWidth="1"/>
    <col min="4" max="7" width="17.21875" style="278" customWidth="1"/>
    <col min="8" max="8" width="17.21875" style="249" customWidth="1"/>
    <col min="9" max="9" width="17.109375" style="249" customWidth="1"/>
    <col min="10" max="16384" width="10" style="249"/>
  </cols>
  <sheetData>
    <row r="1" spans="1:8" ht="24.6" x14ac:dyDescent="0.4">
      <c r="A1" s="346" t="s">
        <v>297</v>
      </c>
      <c r="B1" s="346"/>
      <c r="C1" s="346"/>
      <c r="D1" s="346"/>
      <c r="E1" s="346"/>
      <c r="F1" s="346"/>
      <c r="G1" s="346"/>
      <c r="H1" s="346"/>
    </row>
    <row r="2" spans="1:8" ht="17.399999999999999" x14ac:dyDescent="0.3">
      <c r="A2" s="347" t="s">
        <v>225</v>
      </c>
      <c r="B2" s="347"/>
      <c r="C2" s="347"/>
      <c r="D2" s="347"/>
      <c r="E2" s="347"/>
      <c r="F2" s="347"/>
      <c r="G2" s="347"/>
      <c r="H2" s="347"/>
    </row>
    <row r="3" spans="1:8" x14ac:dyDescent="0.25">
      <c r="A3" s="250"/>
      <c r="B3" s="250"/>
      <c r="C3" s="253"/>
      <c r="D3" s="253"/>
      <c r="E3" s="253"/>
      <c r="F3" s="253"/>
      <c r="G3" s="253"/>
      <c r="H3" s="252"/>
    </row>
    <row r="4" spans="1:8" ht="13.8" thickBot="1" x14ac:dyDescent="0.3">
      <c r="A4" s="143">
        <v>1</v>
      </c>
      <c r="B4" s="174" t="s">
        <v>271</v>
      </c>
      <c r="C4" s="177" t="str">
        <f>INDEX(Список!$A$2:$H$142,MATCH(B4,Список!$B$2:$B$142,0),8)</f>
        <v>Шрамков М.С.</v>
      </c>
      <c r="D4" s="176"/>
      <c r="E4" s="176"/>
      <c r="F4" s="176"/>
      <c r="G4" s="176"/>
      <c r="H4" s="116"/>
    </row>
    <row r="5" spans="1:8" ht="13.8" thickBot="1" x14ac:dyDescent="0.3">
      <c r="A5" s="143"/>
      <c r="B5" s="139"/>
      <c r="C5" s="178"/>
      <c r="D5" s="120" t="s">
        <v>425</v>
      </c>
      <c r="E5" s="120"/>
      <c r="F5" s="120"/>
      <c r="G5" s="120"/>
      <c r="H5" s="125"/>
    </row>
    <row r="6" spans="1:8" ht="13.8" thickBot="1" x14ac:dyDescent="0.3">
      <c r="A6" s="143">
        <v>2</v>
      </c>
      <c r="B6" s="174" t="s">
        <v>68</v>
      </c>
      <c r="C6" s="180" t="str">
        <f>INDEX(Список!$A$2:$H$142,MATCH(B6,Список!$B$2:$B$142,0),8)</f>
        <v>Телицын В.В.</v>
      </c>
      <c r="D6" s="127" t="s">
        <v>433</v>
      </c>
      <c r="E6" s="120"/>
      <c r="F6" s="120"/>
      <c r="G6" s="120"/>
      <c r="H6" s="125"/>
    </row>
    <row r="7" spans="1:8" ht="13.8" thickBot="1" x14ac:dyDescent="0.3">
      <c r="A7" s="143"/>
      <c r="B7" s="139"/>
      <c r="C7" s="179"/>
      <c r="D7" s="128"/>
      <c r="E7" s="131" t="s">
        <v>428</v>
      </c>
      <c r="F7" s="120"/>
      <c r="G7" s="120"/>
      <c r="H7" s="125"/>
    </row>
    <row r="8" spans="1:8" ht="13.8" thickBot="1" x14ac:dyDescent="0.3">
      <c r="A8" s="143">
        <v>3</v>
      </c>
      <c r="B8" s="174" t="s">
        <v>84</v>
      </c>
      <c r="C8" s="177" t="str">
        <f>INDEX(Список!$A$2:$H$142,MATCH(B8,Список!$B$2:$B$142,0),8)</f>
        <v>Волков В.А.</v>
      </c>
      <c r="D8" s="129"/>
      <c r="E8" s="132" t="s">
        <v>436</v>
      </c>
      <c r="F8" s="120"/>
      <c r="G8" s="120"/>
      <c r="H8" s="125"/>
    </row>
    <row r="9" spans="1:8" ht="13.8" thickBot="1" x14ac:dyDescent="0.3">
      <c r="A9" s="143"/>
      <c r="B9" s="139"/>
      <c r="C9" s="182"/>
      <c r="D9" s="120"/>
      <c r="E9" s="128"/>
      <c r="F9" s="120" t="s">
        <v>426</v>
      </c>
      <c r="G9" s="120"/>
      <c r="H9" s="125"/>
    </row>
    <row r="10" spans="1:8" ht="13.8" thickBot="1" x14ac:dyDescent="0.3">
      <c r="A10" s="143">
        <v>4</v>
      </c>
      <c r="B10" s="174" t="s">
        <v>148</v>
      </c>
      <c r="C10" s="182" t="str">
        <f>INDEX(Список!$A$2:$H$142,MATCH(B10,Список!$B$2:$B$142,0),8)</f>
        <v>Солоницын И.Н.</v>
      </c>
      <c r="D10" s="120"/>
      <c r="E10" s="128"/>
      <c r="F10" s="127" t="s">
        <v>438</v>
      </c>
      <c r="G10" s="120"/>
      <c r="H10" s="125"/>
    </row>
    <row r="11" spans="1:8" ht="13.8" thickBot="1" x14ac:dyDescent="0.3">
      <c r="A11" s="143"/>
      <c r="B11" s="139"/>
      <c r="C11" s="178"/>
      <c r="D11" s="120" t="s">
        <v>426</v>
      </c>
      <c r="E11" s="128"/>
      <c r="F11" s="128"/>
      <c r="G11" s="120"/>
      <c r="H11" s="125"/>
    </row>
    <row r="12" spans="1:8" ht="13.8" thickBot="1" x14ac:dyDescent="0.3">
      <c r="A12" s="143">
        <v>5</v>
      </c>
      <c r="B12" s="174" t="s">
        <v>274</v>
      </c>
      <c r="C12" s="180" t="str">
        <f>INDEX(Список!$A$2:$H$142,MATCH(B12,Список!$B$2:$B$142,0),8)</f>
        <v>Богомолов И.Л.</v>
      </c>
      <c r="D12" s="127" t="s">
        <v>434</v>
      </c>
      <c r="E12" s="128"/>
      <c r="F12" s="128"/>
      <c r="G12" s="120"/>
      <c r="H12" s="125"/>
    </row>
    <row r="13" spans="1:8" ht="13.8" thickBot="1" x14ac:dyDescent="0.3">
      <c r="A13" s="143"/>
      <c r="B13" s="139"/>
      <c r="C13" s="182"/>
      <c r="D13" s="128"/>
      <c r="E13" s="133" t="s">
        <v>426</v>
      </c>
      <c r="F13" s="128"/>
      <c r="G13" s="120"/>
      <c r="H13" s="125"/>
    </row>
    <row r="14" spans="1:8" ht="13.8" thickBot="1" x14ac:dyDescent="0.3">
      <c r="A14" s="143">
        <v>6</v>
      </c>
      <c r="B14" s="174" t="s">
        <v>106</v>
      </c>
      <c r="C14" s="182" t="str">
        <f>INDEX(Список!$A$2:$H$142,MATCH(B14,Список!$B$2:$B$142,0),8)</f>
        <v>Корчагин М.Ю.</v>
      </c>
      <c r="D14" s="129"/>
      <c r="E14" s="120" t="s">
        <v>437</v>
      </c>
      <c r="F14" s="128"/>
      <c r="G14" s="120"/>
      <c r="H14" s="125"/>
    </row>
    <row r="15" spans="1:8" ht="13.8" thickBot="1" x14ac:dyDescent="0.3">
      <c r="A15" s="143"/>
      <c r="B15" s="139"/>
      <c r="C15" s="179"/>
      <c r="D15" s="120"/>
      <c r="E15" s="120"/>
      <c r="F15" s="128"/>
      <c r="G15" s="120" t="s">
        <v>427</v>
      </c>
      <c r="H15" s="125"/>
    </row>
    <row r="16" spans="1:8" ht="13.8" thickBot="1" x14ac:dyDescent="0.3">
      <c r="A16" s="143">
        <v>7</v>
      </c>
      <c r="B16" s="174" t="s">
        <v>270</v>
      </c>
      <c r="C16" s="177" t="str">
        <f>INDEX(Список!$A$2:$H$142,MATCH(B16,Список!$B$2:$B$142,0),8)</f>
        <v>Шрамков М.С.</v>
      </c>
      <c r="D16" s="120"/>
      <c r="E16" s="120"/>
      <c r="F16" s="128"/>
      <c r="G16" s="127" t="s">
        <v>440</v>
      </c>
      <c r="H16" s="125"/>
    </row>
    <row r="17" spans="1:9" ht="13.8" thickBot="1" x14ac:dyDescent="0.3">
      <c r="A17" s="143"/>
      <c r="B17" s="139"/>
      <c r="C17" s="178"/>
      <c r="D17" s="120" t="s">
        <v>429</v>
      </c>
      <c r="E17" s="120"/>
      <c r="F17" s="128"/>
      <c r="G17" s="128"/>
      <c r="H17" s="125"/>
    </row>
    <row r="18" spans="1:9" ht="13.8" thickBot="1" x14ac:dyDescent="0.3">
      <c r="A18" s="143">
        <v>8</v>
      </c>
      <c r="B18" s="174" t="s">
        <v>86</v>
      </c>
      <c r="C18" s="180" t="str">
        <f>INDEX(Список!$A$2:$H$142,MATCH(B18,Список!$B$2:$B$142,0),8)</f>
        <v>Волков В.А.</v>
      </c>
      <c r="D18" s="127" t="s">
        <v>351</v>
      </c>
      <c r="E18" s="120"/>
      <c r="F18" s="128"/>
      <c r="G18" s="128"/>
      <c r="H18" s="125"/>
    </row>
    <row r="19" spans="1:9" ht="13.8" thickBot="1" x14ac:dyDescent="0.3">
      <c r="A19" s="143"/>
      <c r="B19" s="139"/>
      <c r="C19" s="179"/>
      <c r="D19" s="128"/>
      <c r="E19" s="131" t="s">
        <v>430</v>
      </c>
      <c r="F19" s="128"/>
      <c r="G19" s="128"/>
      <c r="H19" s="125"/>
    </row>
    <row r="20" spans="1:9" ht="13.8" thickBot="1" x14ac:dyDescent="0.3">
      <c r="A20" s="143">
        <v>9</v>
      </c>
      <c r="B20" s="174" t="s">
        <v>151</v>
      </c>
      <c r="C20" s="177" t="str">
        <f>INDEX(Список!$A$2:$H$142,MATCH(B20,Список!$B$2:$B$142,0),8)</f>
        <v>Солоницын И.Н.</v>
      </c>
      <c r="D20" s="129"/>
      <c r="E20" s="132" t="s">
        <v>433</v>
      </c>
      <c r="F20" s="128"/>
      <c r="G20" s="128"/>
      <c r="H20" s="125"/>
    </row>
    <row r="21" spans="1:9" ht="13.8" thickBot="1" x14ac:dyDescent="0.3">
      <c r="A21" s="143"/>
      <c r="B21" s="139"/>
      <c r="C21" s="182"/>
      <c r="D21" s="120"/>
      <c r="E21" s="128"/>
      <c r="F21" s="133" t="s">
        <v>427</v>
      </c>
      <c r="G21" s="128"/>
      <c r="H21" s="125"/>
    </row>
    <row r="22" spans="1:9" ht="13.8" thickBot="1" x14ac:dyDescent="0.3">
      <c r="A22" s="143">
        <v>10</v>
      </c>
      <c r="B22" s="174" t="s">
        <v>273</v>
      </c>
      <c r="C22" s="182" t="str">
        <f>INDEX(Список!$A$2:$H$142,MATCH(B22,Список!$B$2:$B$142,0),8)</f>
        <v>Шрамков М.С.</v>
      </c>
      <c r="D22" s="161"/>
      <c r="E22" s="184"/>
      <c r="F22" s="161" t="s">
        <v>439</v>
      </c>
      <c r="G22" s="184"/>
      <c r="H22" s="161"/>
    </row>
    <row r="23" spans="1:9" ht="13.8" thickBot="1" x14ac:dyDescent="0.3">
      <c r="A23" s="143"/>
      <c r="B23" s="139"/>
      <c r="C23" s="178"/>
      <c r="D23" s="201" t="s">
        <v>427</v>
      </c>
      <c r="E23" s="184"/>
      <c r="F23" s="161"/>
      <c r="G23" s="184"/>
      <c r="H23" s="161"/>
    </row>
    <row r="24" spans="1:9" ht="13.8" thickBot="1" x14ac:dyDescent="0.3">
      <c r="A24" s="143">
        <v>11</v>
      </c>
      <c r="B24" s="174" t="s">
        <v>77</v>
      </c>
      <c r="C24" s="180" t="str">
        <f>INDEX(Список!$A$2:$H$142,MATCH(B24,Список!$B$2:$B$142,0),8)</f>
        <v>Карашевский А.В.</v>
      </c>
      <c r="D24" s="183" t="s">
        <v>435</v>
      </c>
      <c r="E24" s="184"/>
      <c r="F24" s="161"/>
      <c r="G24" s="184"/>
      <c r="H24" s="161" t="s">
        <v>427</v>
      </c>
    </row>
    <row r="25" spans="1:9" ht="13.8" thickBot="1" x14ac:dyDescent="0.3">
      <c r="A25" s="143"/>
      <c r="B25" s="139"/>
      <c r="C25" s="182"/>
      <c r="D25" s="184"/>
      <c r="E25" s="186" t="s">
        <v>427</v>
      </c>
      <c r="F25" s="161"/>
      <c r="G25" s="184"/>
      <c r="H25" s="156" t="s">
        <v>319</v>
      </c>
    </row>
    <row r="26" spans="1:9" ht="13.8" thickBot="1" x14ac:dyDescent="0.3">
      <c r="A26" s="143">
        <v>12</v>
      </c>
      <c r="B26" s="174" t="s">
        <v>150</v>
      </c>
      <c r="C26" s="177" t="str">
        <f>INDEX(Список!$A$2:$H$142,MATCH(B26,Список!$B$2:$B$142,0),8)</f>
        <v>Солоницын И.Н.</v>
      </c>
      <c r="D26" s="155"/>
      <c r="E26" s="161" t="s">
        <v>399</v>
      </c>
      <c r="F26" s="161"/>
      <c r="G26" s="184"/>
      <c r="H26" s="149"/>
    </row>
    <row r="27" spans="1:9" x14ac:dyDescent="0.25">
      <c r="A27" s="174"/>
      <c r="B27" s="139"/>
      <c r="C27" s="142"/>
      <c r="D27" s="185"/>
      <c r="E27" s="161"/>
      <c r="F27" s="161"/>
      <c r="G27" s="184"/>
      <c r="H27" s="149"/>
    </row>
    <row r="28" spans="1:9" x14ac:dyDescent="0.25">
      <c r="A28" s="174"/>
      <c r="B28" s="117"/>
      <c r="C28" s="142"/>
      <c r="D28" s="142"/>
      <c r="E28" s="142"/>
      <c r="F28" s="142"/>
      <c r="G28" s="206"/>
      <c r="H28" s="140"/>
      <c r="I28" s="281"/>
    </row>
    <row r="29" spans="1:9" ht="13.8" thickBot="1" x14ac:dyDescent="0.3">
      <c r="A29" s="174"/>
      <c r="B29" s="117"/>
      <c r="C29" s="159" t="s">
        <v>194</v>
      </c>
      <c r="D29" s="142" t="s">
        <v>430</v>
      </c>
      <c r="E29" s="159" t="s">
        <v>195</v>
      </c>
      <c r="F29" s="142" t="s">
        <v>426</v>
      </c>
      <c r="G29" s="206"/>
      <c r="H29" s="140"/>
      <c r="I29" s="281"/>
    </row>
    <row r="30" spans="1:9" ht="13.8" thickBot="1" x14ac:dyDescent="0.3">
      <c r="A30" s="194" t="s">
        <v>196</v>
      </c>
      <c r="B30" s="117" t="s">
        <v>271</v>
      </c>
      <c r="C30" s="142"/>
      <c r="D30" s="240"/>
      <c r="E30" s="161"/>
      <c r="F30" s="240"/>
      <c r="G30" s="206"/>
      <c r="H30" s="140"/>
      <c r="I30" s="281"/>
    </row>
    <row r="31" spans="1:9" ht="13.8" thickBot="1" x14ac:dyDescent="0.3">
      <c r="A31" s="194"/>
      <c r="B31" s="196"/>
      <c r="C31" s="242" t="s">
        <v>431</v>
      </c>
      <c r="D31" s="206"/>
      <c r="E31" s="161" t="s">
        <v>430</v>
      </c>
      <c r="F31" s="184"/>
      <c r="G31" s="184"/>
      <c r="H31" s="140"/>
      <c r="I31" s="281"/>
    </row>
    <row r="32" spans="1:9" ht="13.8" thickBot="1" x14ac:dyDescent="0.3">
      <c r="A32" s="194" t="s">
        <v>197</v>
      </c>
      <c r="B32" s="150" t="s">
        <v>274</v>
      </c>
      <c r="C32" s="187" t="s">
        <v>376</v>
      </c>
      <c r="D32" s="206"/>
      <c r="E32" s="187" t="s">
        <v>445</v>
      </c>
      <c r="F32" s="184"/>
      <c r="G32" s="155" t="s">
        <v>426</v>
      </c>
      <c r="H32" s="140"/>
      <c r="I32" s="281"/>
    </row>
    <row r="33" spans="1:9" ht="13.8" thickBot="1" x14ac:dyDescent="0.3">
      <c r="A33" s="194"/>
      <c r="B33" s="200"/>
      <c r="C33" s="184"/>
      <c r="D33" s="186" t="s">
        <v>431</v>
      </c>
      <c r="E33" s="184"/>
      <c r="F33" s="184"/>
      <c r="G33" s="156" t="s">
        <v>448</v>
      </c>
      <c r="H33" s="140"/>
      <c r="I33" s="281"/>
    </row>
    <row r="34" spans="1:9" ht="13.8" thickBot="1" x14ac:dyDescent="0.3">
      <c r="A34" s="194" t="s">
        <v>198</v>
      </c>
      <c r="B34" s="117" t="s">
        <v>270</v>
      </c>
      <c r="C34" s="184"/>
      <c r="D34" s="161" t="s">
        <v>442</v>
      </c>
      <c r="E34" s="184"/>
      <c r="F34" s="184"/>
      <c r="G34" s="161"/>
      <c r="H34" s="140"/>
      <c r="I34" s="281"/>
    </row>
    <row r="35" spans="1:9" ht="13.8" thickBot="1" x14ac:dyDescent="0.3">
      <c r="A35" s="194"/>
      <c r="B35" s="196"/>
      <c r="C35" s="155" t="s">
        <v>432</v>
      </c>
      <c r="D35" s="161"/>
      <c r="E35" s="184"/>
      <c r="F35" s="155" t="s">
        <v>430</v>
      </c>
      <c r="G35" s="161"/>
      <c r="H35" s="140"/>
      <c r="I35" s="281"/>
    </row>
    <row r="36" spans="1:9" ht="13.8" thickBot="1" x14ac:dyDescent="0.3">
      <c r="A36" s="194" t="s">
        <v>199</v>
      </c>
      <c r="B36" s="150" t="s">
        <v>273</v>
      </c>
      <c r="C36" s="156" t="s">
        <v>441</v>
      </c>
      <c r="D36" s="161"/>
      <c r="E36" s="184"/>
      <c r="F36" s="156" t="s">
        <v>447</v>
      </c>
      <c r="G36" s="220"/>
      <c r="H36" s="140"/>
      <c r="I36" s="281"/>
    </row>
    <row r="37" spans="1:9" ht="13.8" thickBot="1" x14ac:dyDescent="0.3">
      <c r="A37" s="194"/>
      <c r="B37" s="200"/>
      <c r="C37" s="220" t="s">
        <v>201</v>
      </c>
      <c r="D37" s="161"/>
      <c r="E37" s="184"/>
      <c r="F37" s="142"/>
      <c r="G37" s="142"/>
      <c r="H37" s="117"/>
      <c r="I37" s="281"/>
    </row>
    <row r="38" spans="1:9" ht="13.8" thickBot="1" x14ac:dyDescent="0.3">
      <c r="A38" s="194" t="s">
        <v>202</v>
      </c>
      <c r="B38" s="117" t="s">
        <v>68</v>
      </c>
      <c r="C38" s="161"/>
      <c r="D38" s="183"/>
      <c r="E38" s="184"/>
      <c r="F38" s="142"/>
      <c r="G38" s="142"/>
      <c r="H38" s="117"/>
      <c r="I38" s="281"/>
    </row>
    <row r="39" spans="1:9" ht="13.8" thickBot="1" x14ac:dyDescent="0.3">
      <c r="A39" s="194"/>
      <c r="B39" s="196"/>
      <c r="C39" s="161" t="s">
        <v>425</v>
      </c>
      <c r="D39" s="184"/>
      <c r="E39" s="186" t="s">
        <v>429</v>
      </c>
      <c r="F39" s="142"/>
      <c r="G39" s="142"/>
      <c r="H39" s="117"/>
      <c r="I39" s="281"/>
    </row>
    <row r="40" spans="1:9" ht="13.8" thickBot="1" x14ac:dyDescent="0.3">
      <c r="A40" s="194" t="s">
        <v>203</v>
      </c>
      <c r="B40" s="150" t="s">
        <v>106</v>
      </c>
      <c r="C40" s="187" t="s">
        <v>442</v>
      </c>
      <c r="D40" s="184"/>
      <c r="E40" s="161" t="s">
        <v>446</v>
      </c>
      <c r="F40" s="142"/>
      <c r="G40" s="142"/>
      <c r="H40" s="117"/>
      <c r="I40" s="281"/>
    </row>
    <row r="41" spans="1:9" ht="13.8" thickBot="1" x14ac:dyDescent="0.3">
      <c r="A41" s="194"/>
      <c r="B41" s="200"/>
      <c r="C41" s="184"/>
      <c r="D41" s="155" t="s">
        <v>429</v>
      </c>
      <c r="E41" s="161"/>
      <c r="F41" s="142"/>
      <c r="G41" s="142"/>
      <c r="H41" s="117"/>
      <c r="I41" s="281"/>
    </row>
    <row r="42" spans="1:9" ht="13.8" thickBot="1" x14ac:dyDescent="0.3">
      <c r="A42" s="194" t="s">
        <v>204</v>
      </c>
      <c r="B42" s="117" t="s">
        <v>86</v>
      </c>
      <c r="C42" s="184"/>
      <c r="D42" s="156" t="s">
        <v>444</v>
      </c>
      <c r="E42" s="142"/>
      <c r="F42" s="142"/>
      <c r="G42" s="142"/>
      <c r="H42" s="117"/>
      <c r="I42" s="281"/>
    </row>
    <row r="43" spans="1:9" ht="13.8" thickBot="1" x14ac:dyDescent="0.3">
      <c r="A43" s="194"/>
      <c r="B43" s="196"/>
      <c r="C43" s="155" t="s">
        <v>429</v>
      </c>
      <c r="D43" s="161"/>
      <c r="E43" s="142"/>
      <c r="F43" s="142"/>
      <c r="G43" s="142"/>
      <c r="H43" s="117"/>
      <c r="I43" s="281"/>
    </row>
    <row r="44" spans="1:9" ht="13.8" thickBot="1" x14ac:dyDescent="0.3">
      <c r="A44" s="194" t="s">
        <v>205</v>
      </c>
      <c r="B44" s="150" t="s">
        <v>150</v>
      </c>
      <c r="C44" s="156" t="s">
        <v>443</v>
      </c>
      <c r="D44" s="142"/>
      <c r="E44" s="142"/>
      <c r="F44" s="142"/>
      <c r="G44" s="142"/>
      <c r="H44" s="117"/>
      <c r="I44" s="281"/>
    </row>
    <row r="45" spans="1:9" x14ac:dyDescent="0.25">
      <c r="A45" s="194"/>
      <c r="B45" s="243"/>
      <c r="C45" s="234"/>
      <c r="D45" s="210"/>
      <c r="E45" s="210"/>
      <c r="F45" s="210"/>
      <c r="G45" s="210"/>
      <c r="H45" s="174"/>
    </row>
    <row r="46" spans="1:9" x14ac:dyDescent="0.25">
      <c r="C46" s="324"/>
    </row>
  </sheetData>
  <mergeCells count="2">
    <mergeCell ref="A1:H1"/>
    <mergeCell ref="A2:H2"/>
  </mergeCells>
  <pageMargins left="0.19685039370078741" right="0.19685039370078741" top="0.39370078740157483" bottom="0.39370078740157483" header="0" footer="0"/>
  <pageSetup paperSize="9" scale="86" orientation="landscape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"/>
  <sheetViews>
    <sheetView workbookViewId="0">
      <pane xSplit="1" ySplit="1" topLeftCell="B140" activePane="bottomRight" state="frozen"/>
      <selection pane="topRight" activeCell="B1" sqref="B1"/>
      <selection pane="bottomLeft" activeCell="A2" sqref="A2"/>
      <selection pane="bottomRight" activeCell="L144" sqref="L144"/>
    </sheetView>
  </sheetViews>
  <sheetFormatPr defaultColWidth="9.109375" defaultRowHeight="13.2" x14ac:dyDescent="0.25"/>
  <cols>
    <col min="1" max="1" width="12.33203125" style="1" customWidth="1"/>
    <col min="2" max="2" width="25.6640625" style="1" customWidth="1"/>
    <col min="3" max="3" width="6.5546875" style="1" customWidth="1"/>
    <col min="4" max="4" width="14.109375" style="1" customWidth="1"/>
    <col min="5" max="5" width="8.5546875" style="1" customWidth="1"/>
    <col min="6" max="6" width="12.33203125" style="1" customWidth="1"/>
    <col min="7" max="7" width="6" style="1" customWidth="1"/>
    <col min="8" max="8" width="17.88671875" style="1" customWidth="1"/>
    <col min="9" max="11" width="9.109375" style="1"/>
    <col min="12" max="12" width="11.33203125" style="1" customWidth="1"/>
    <col min="13" max="13" width="10.109375" style="1" customWidth="1"/>
    <col min="14" max="16384" width="9.109375" style="1"/>
  </cols>
  <sheetData>
    <row r="1" spans="1:8" x14ac:dyDescent="0.25">
      <c r="A1" s="19" t="s">
        <v>2</v>
      </c>
      <c r="B1" s="19" t="s">
        <v>1</v>
      </c>
      <c r="C1" s="19" t="s">
        <v>33</v>
      </c>
      <c r="D1" s="19" t="s">
        <v>34</v>
      </c>
      <c r="E1" s="19" t="s">
        <v>35</v>
      </c>
      <c r="F1" s="19" t="s">
        <v>36</v>
      </c>
      <c r="G1" s="19" t="s">
        <v>37</v>
      </c>
      <c r="H1" s="19" t="s">
        <v>0</v>
      </c>
    </row>
    <row r="2" spans="1:8" x14ac:dyDescent="0.25">
      <c r="A2" s="33">
        <v>1</v>
      </c>
      <c r="B2" s="16" t="s">
        <v>63</v>
      </c>
      <c r="C2" s="16" t="s">
        <v>38</v>
      </c>
      <c r="D2" s="17">
        <v>40030</v>
      </c>
      <c r="E2" s="18">
        <f>IF(OR(ISERROR(YEAR(D2)),ISBLANK(D2)),,DATEDIF(D2,$D$144,"y"))</f>
        <v>9</v>
      </c>
      <c r="F2" s="16" t="s">
        <v>41</v>
      </c>
      <c r="G2" s="16" t="s">
        <v>4</v>
      </c>
      <c r="H2" s="16" t="s">
        <v>62</v>
      </c>
    </row>
    <row r="3" spans="1:8" x14ac:dyDescent="0.25">
      <c r="A3" s="33">
        <v>2</v>
      </c>
      <c r="B3" s="16" t="s">
        <v>64</v>
      </c>
      <c r="C3" s="16" t="s">
        <v>38</v>
      </c>
      <c r="D3" s="17">
        <v>40030</v>
      </c>
      <c r="E3" s="18">
        <f>IF(OR(ISERROR(YEAR(D3)),ISBLANK(D3)),,DATEDIF(D3,$D$144,"y"))</f>
        <v>9</v>
      </c>
      <c r="F3" s="16" t="s">
        <v>41</v>
      </c>
      <c r="G3" s="16" t="s">
        <v>4</v>
      </c>
      <c r="H3" s="16" t="s">
        <v>62</v>
      </c>
    </row>
    <row r="4" spans="1:8" x14ac:dyDescent="0.25">
      <c r="A4" s="33">
        <v>3</v>
      </c>
      <c r="B4" s="16" t="s">
        <v>65</v>
      </c>
      <c r="C4" s="16" t="s">
        <v>38</v>
      </c>
      <c r="D4" s="17">
        <v>40172</v>
      </c>
      <c r="E4" s="18">
        <f>IF(OR(ISERROR(YEAR(D4)),ISBLANK(D4)),,DATEDIF(D4,$D$144,"y"))</f>
        <v>9</v>
      </c>
      <c r="F4" s="16" t="s">
        <v>42</v>
      </c>
      <c r="G4" s="16" t="s">
        <v>17</v>
      </c>
      <c r="H4" s="16" t="s">
        <v>62</v>
      </c>
    </row>
    <row r="5" spans="1:8" x14ac:dyDescent="0.25">
      <c r="A5" s="33">
        <v>4</v>
      </c>
      <c r="B5" s="16" t="s">
        <v>66</v>
      </c>
      <c r="C5" s="16" t="s">
        <v>38</v>
      </c>
      <c r="D5" s="17">
        <v>39891</v>
      </c>
      <c r="E5" s="18">
        <f>IF(OR(ISERROR(YEAR(D5)),ISBLANK(D5)),,DATEDIF(D5,$D$144,"y"))</f>
        <v>10</v>
      </c>
      <c r="F5" s="16" t="s">
        <v>46</v>
      </c>
      <c r="G5" s="16" t="s">
        <v>6</v>
      </c>
      <c r="H5" s="16" t="s">
        <v>62</v>
      </c>
    </row>
    <row r="6" spans="1:8" x14ac:dyDescent="0.25">
      <c r="A6" s="33">
        <v>5</v>
      </c>
      <c r="B6" s="16" t="s">
        <v>67</v>
      </c>
      <c r="C6" s="16" t="s">
        <v>39</v>
      </c>
      <c r="D6" s="17">
        <v>40522</v>
      </c>
      <c r="E6" s="18">
        <f>IF(OR(ISERROR(YEAR(D6)),ISBLANK(D6)),,DATEDIF(D6,$D$144,"y"))</f>
        <v>8</v>
      </c>
      <c r="F6" s="16" t="s">
        <v>40</v>
      </c>
      <c r="G6" s="16" t="s">
        <v>4</v>
      </c>
      <c r="H6" s="16" t="s">
        <v>62</v>
      </c>
    </row>
    <row r="7" spans="1:8" s="29" customFormat="1" x14ac:dyDescent="0.25">
      <c r="A7" s="33">
        <v>6</v>
      </c>
      <c r="B7" s="34" t="s">
        <v>301</v>
      </c>
      <c r="C7" s="34" t="s">
        <v>39</v>
      </c>
      <c r="D7" s="35">
        <v>40233</v>
      </c>
      <c r="E7" s="36">
        <f>IF(OR(ISERROR(YEAR(D7)),ISBLANK(D7)),,DATEDIF(D7,$D$144,"y"))</f>
        <v>9</v>
      </c>
      <c r="F7" s="34" t="s">
        <v>40</v>
      </c>
      <c r="G7" s="34" t="s">
        <v>17</v>
      </c>
      <c r="H7" s="34" t="s">
        <v>62</v>
      </c>
    </row>
    <row r="8" spans="1:8" x14ac:dyDescent="0.25">
      <c r="A8" s="33">
        <v>7</v>
      </c>
      <c r="B8" s="16" t="s">
        <v>206</v>
      </c>
      <c r="C8" s="16" t="s">
        <v>39</v>
      </c>
      <c r="D8" s="17">
        <v>41388</v>
      </c>
      <c r="E8" s="18">
        <f>IF(OR(ISERROR(YEAR(D8)),ISBLANK(D8)),,DATEDIF(D8,$D$144,"y"))</f>
        <v>5</v>
      </c>
      <c r="F8" s="16" t="s">
        <v>9</v>
      </c>
      <c r="G8" s="16" t="s">
        <v>14</v>
      </c>
      <c r="H8" s="16" t="s">
        <v>217</v>
      </c>
    </row>
    <row r="9" spans="1:8" x14ac:dyDescent="0.25">
      <c r="A9" s="33">
        <v>8</v>
      </c>
      <c r="B9" s="16" t="s">
        <v>255</v>
      </c>
      <c r="C9" s="16" t="s">
        <v>38</v>
      </c>
      <c r="D9" s="17">
        <v>39653</v>
      </c>
      <c r="E9" s="18">
        <f>IF(OR(ISERROR(YEAR(D9)),ISBLANK(D9)),,DATEDIF(D9,$D$144,"y"))</f>
        <v>10</v>
      </c>
      <c r="F9" s="16" t="s">
        <v>44</v>
      </c>
      <c r="G9" s="16" t="s">
        <v>14</v>
      </c>
      <c r="H9" s="34" t="s">
        <v>217</v>
      </c>
    </row>
    <row r="10" spans="1:8" x14ac:dyDescent="0.25">
      <c r="A10" s="33">
        <v>9</v>
      </c>
      <c r="B10" s="16" t="s">
        <v>256</v>
      </c>
      <c r="C10" s="16" t="s">
        <v>38</v>
      </c>
      <c r="D10" s="17">
        <v>38862</v>
      </c>
      <c r="E10" s="18">
        <f>IF(OR(ISERROR(YEAR(D10)),ISBLANK(D10)),,DATEDIF(D10,$D$144,"y"))</f>
        <v>12</v>
      </c>
      <c r="F10" s="16" t="s">
        <v>44</v>
      </c>
      <c r="G10" s="16" t="s">
        <v>14</v>
      </c>
      <c r="H10" s="34" t="s">
        <v>217</v>
      </c>
    </row>
    <row r="11" spans="1:8" x14ac:dyDescent="0.25">
      <c r="A11" s="33">
        <v>10</v>
      </c>
      <c r="B11" s="16" t="s">
        <v>257</v>
      </c>
      <c r="C11" s="16" t="s">
        <v>38</v>
      </c>
      <c r="D11" s="17">
        <v>39384</v>
      </c>
      <c r="E11" s="18">
        <f>IF(OR(ISERROR(YEAR(D11)),ISBLANK(D11)),,DATEDIF(D11,$D$144,"y"))</f>
        <v>11</v>
      </c>
      <c r="F11" s="16" t="s">
        <v>44</v>
      </c>
      <c r="G11" s="16" t="s">
        <v>14</v>
      </c>
      <c r="H11" s="34" t="s">
        <v>217</v>
      </c>
    </row>
    <row r="12" spans="1:8" x14ac:dyDescent="0.25">
      <c r="A12" s="33">
        <v>11</v>
      </c>
      <c r="B12" s="16" t="s">
        <v>232</v>
      </c>
      <c r="C12" s="16" t="s">
        <v>39</v>
      </c>
      <c r="D12" s="17">
        <v>41214</v>
      </c>
      <c r="E12" s="18">
        <f>IF(OR(ISERROR(YEAR(D12)),ISBLANK(D12)),,DATEDIF(D12,$D$144,"y"))</f>
        <v>6</v>
      </c>
      <c r="F12" s="16" t="s">
        <v>27</v>
      </c>
      <c r="G12" s="16" t="s">
        <v>14</v>
      </c>
      <c r="H12" s="34" t="s">
        <v>217</v>
      </c>
    </row>
    <row r="13" spans="1:8" x14ac:dyDescent="0.25">
      <c r="A13" s="33">
        <v>12</v>
      </c>
      <c r="B13" s="16" t="s">
        <v>226</v>
      </c>
      <c r="C13" s="16" t="s">
        <v>38</v>
      </c>
      <c r="D13" s="17">
        <v>40439</v>
      </c>
      <c r="E13" s="18">
        <f>IF(OR(ISERROR(YEAR(D13)),ISBLANK(D13)),,DATEDIF(D13,$D$144,"y"))</f>
        <v>8</v>
      </c>
      <c r="F13" s="16" t="s">
        <v>42</v>
      </c>
      <c r="G13" s="16" t="s">
        <v>7</v>
      </c>
      <c r="H13" s="34" t="s">
        <v>217</v>
      </c>
    </row>
    <row r="14" spans="1:8" x14ac:dyDescent="0.25">
      <c r="A14" s="33">
        <v>13</v>
      </c>
      <c r="B14" s="16" t="s">
        <v>260</v>
      </c>
      <c r="C14" s="16" t="s">
        <v>38</v>
      </c>
      <c r="D14" s="17">
        <v>39774</v>
      </c>
      <c r="E14" s="18">
        <f>IF(OR(ISERROR(YEAR(D14)),ISBLANK(D14)),,DATEDIF(D14,$D$144,"y"))</f>
        <v>10</v>
      </c>
      <c r="F14" s="16" t="s">
        <v>46</v>
      </c>
      <c r="G14" s="16" t="s">
        <v>7</v>
      </c>
      <c r="H14" s="34" t="s">
        <v>217</v>
      </c>
    </row>
    <row r="15" spans="1:8" x14ac:dyDescent="0.25">
      <c r="A15" s="33">
        <v>14</v>
      </c>
      <c r="B15" s="16" t="s">
        <v>258</v>
      </c>
      <c r="C15" s="16" t="s">
        <v>39</v>
      </c>
      <c r="D15" s="17">
        <v>39673</v>
      </c>
      <c r="E15" s="18">
        <f>IF(OR(ISERROR(YEAR(D15)),ISBLANK(D15)),,DATEDIF(D15,$D$144,"y"))</f>
        <v>10</v>
      </c>
      <c r="F15" s="16" t="s">
        <v>47</v>
      </c>
      <c r="G15" s="16" t="s">
        <v>6</v>
      </c>
      <c r="H15" s="34" t="s">
        <v>217</v>
      </c>
    </row>
    <row r="16" spans="1:8" x14ac:dyDescent="0.25">
      <c r="A16" s="33">
        <v>15</v>
      </c>
      <c r="B16" s="16" t="s">
        <v>259</v>
      </c>
      <c r="C16" s="16" t="s">
        <v>39</v>
      </c>
      <c r="D16" s="17">
        <v>39330</v>
      </c>
      <c r="E16" s="18">
        <f>IF(OR(ISERROR(YEAR(D16)),ISBLANK(D16)),,DATEDIF(D16,$D$144,"y"))</f>
        <v>11</v>
      </c>
      <c r="F16" s="16" t="s">
        <v>47</v>
      </c>
      <c r="G16" s="16" t="s">
        <v>7</v>
      </c>
      <c r="H16" s="34" t="s">
        <v>217</v>
      </c>
    </row>
    <row r="17" spans="1:8" x14ac:dyDescent="0.25">
      <c r="A17" s="33">
        <v>16</v>
      </c>
      <c r="B17" s="16" t="s">
        <v>233</v>
      </c>
      <c r="C17" s="16" t="s">
        <v>38</v>
      </c>
      <c r="D17" s="17">
        <v>41210</v>
      </c>
      <c r="E17" s="18">
        <f>IF(OR(ISERROR(YEAR(D17)),ISBLANK(D17)),,DATEDIF(D17,$D$144,"y"))</f>
        <v>6</v>
      </c>
      <c r="F17" s="16" t="s">
        <v>27</v>
      </c>
      <c r="G17" s="16" t="s">
        <v>4</v>
      </c>
      <c r="H17" s="34" t="s">
        <v>217</v>
      </c>
    </row>
    <row r="18" spans="1:8" x14ac:dyDescent="0.25">
      <c r="A18" s="33">
        <v>17</v>
      </c>
      <c r="B18" s="16" t="s">
        <v>216</v>
      </c>
      <c r="C18" s="16" t="s">
        <v>39</v>
      </c>
      <c r="D18" s="17">
        <v>40305</v>
      </c>
      <c r="E18" s="18">
        <f>IF(OR(ISERROR(YEAR(D18)),ISBLANK(D18)),,DATEDIF(D18,$D$144,"y"))</f>
        <v>8</v>
      </c>
      <c r="F18" s="16" t="s">
        <v>40</v>
      </c>
      <c r="G18" s="16" t="s">
        <v>15</v>
      </c>
      <c r="H18" s="34" t="s">
        <v>217</v>
      </c>
    </row>
    <row r="19" spans="1:8" x14ac:dyDescent="0.25">
      <c r="A19" s="33">
        <v>18</v>
      </c>
      <c r="B19" s="16" t="s">
        <v>261</v>
      </c>
      <c r="C19" s="16" t="s">
        <v>39</v>
      </c>
      <c r="D19" s="17">
        <v>39643</v>
      </c>
      <c r="E19" s="18">
        <f>IF(OR(ISERROR(YEAR(D19)),ISBLANK(D19)),,DATEDIF(D19,$D$144,"y"))</f>
        <v>10</v>
      </c>
      <c r="F19" s="16" t="s">
        <v>45</v>
      </c>
      <c r="G19" s="16" t="s">
        <v>15</v>
      </c>
      <c r="H19" s="34" t="s">
        <v>217</v>
      </c>
    </row>
    <row r="20" spans="1:8" x14ac:dyDescent="0.25">
      <c r="A20" s="33">
        <v>19</v>
      </c>
      <c r="B20" s="16" t="s">
        <v>262</v>
      </c>
      <c r="C20" s="16" t="s">
        <v>38</v>
      </c>
      <c r="D20" s="17">
        <v>39905</v>
      </c>
      <c r="E20" s="18">
        <f>IF(OR(ISERROR(YEAR(D20)),ISBLANK(D20)),,DATEDIF(D20,$D$144,"y"))</f>
        <v>10</v>
      </c>
      <c r="F20" s="16" t="s">
        <v>44</v>
      </c>
      <c r="G20" s="16" t="s">
        <v>17</v>
      </c>
      <c r="H20" s="34" t="s">
        <v>217</v>
      </c>
    </row>
    <row r="21" spans="1:8" x14ac:dyDescent="0.25">
      <c r="A21" s="33">
        <v>20</v>
      </c>
      <c r="B21" s="16" t="s">
        <v>250</v>
      </c>
      <c r="C21" s="16" t="s">
        <v>38</v>
      </c>
      <c r="D21" s="17">
        <v>40213</v>
      </c>
      <c r="E21" s="18">
        <f>IF(OR(ISERROR(YEAR(D21)),ISBLANK(D21)),,DATEDIF(D21,$D$144,"y"))</f>
        <v>9</v>
      </c>
      <c r="F21" s="16" t="s">
        <v>42</v>
      </c>
      <c r="G21" s="16" t="s">
        <v>17</v>
      </c>
      <c r="H21" s="34" t="s">
        <v>217</v>
      </c>
    </row>
    <row r="22" spans="1:8" x14ac:dyDescent="0.25">
      <c r="A22" s="33">
        <v>21</v>
      </c>
      <c r="B22" s="16" t="s">
        <v>263</v>
      </c>
      <c r="C22" s="16" t="s">
        <v>38</v>
      </c>
      <c r="D22" s="17">
        <v>39438</v>
      </c>
      <c r="E22" s="18">
        <f>IF(OR(ISERROR(YEAR(D22)),ISBLANK(D22)),,DATEDIF(D22,$D$144,"y"))</f>
        <v>11</v>
      </c>
      <c r="F22" s="16" t="s">
        <v>46</v>
      </c>
      <c r="G22" s="16" t="s">
        <v>7</v>
      </c>
      <c r="H22" s="34" t="s">
        <v>217</v>
      </c>
    </row>
    <row r="23" spans="1:8" x14ac:dyDescent="0.25">
      <c r="A23" s="33">
        <v>22</v>
      </c>
      <c r="B23" s="16" t="s">
        <v>264</v>
      </c>
      <c r="C23" s="16" t="s">
        <v>38</v>
      </c>
      <c r="D23" s="17">
        <v>39743</v>
      </c>
      <c r="E23" s="18">
        <f>IF(OR(ISERROR(YEAR(D23)),ISBLANK(D23)),,DATEDIF(D23,$D$144,"y"))</f>
        <v>10</v>
      </c>
      <c r="F23" s="16" t="s">
        <v>44</v>
      </c>
      <c r="G23" s="16" t="s">
        <v>17</v>
      </c>
      <c r="H23" s="34" t="s">
        <v>217</v>
      </c>
    </row>
    <row r="24" spans="1:8" x14ac:dyDescent="0.25">
      <c r="A24" s="33">
        <v>23</v>
      </c>
      <c r="B24" s="16" t="s">
        <v>246</v>
      </c>
      <c r="C24" s="16" t="s">
        <v>38</v>
      </c>
      <c r="D24" s="17">
        <v>40243</v>
      </c>
      <c r="E24" s="18">
        <f>IF(OR(ISERROR(YEAR(D24)),ISBLANK(D24)),,DATEDIF(D24,$D$144,"y"))</f>
        <v>9</v>
      </c>
      <c r="F24" s="16" t="s">
        <v>41</v>
      </c>
      <c r="G24" s="16" t="s">
        <v>14</v>
      </c>
      <c r="H24" s="34" t="s">
        <v>217</v>
      </c>
    </row>
    <row r="25" spans="1:8" x14ac:dyDescent="0.25">
      <c r="A25" s="33">
        <v>24</v>
      </c>
      <c r="B25" s="16" t="s">
        <v>76</v>
      </c>
      <c r="C25" s="16" t="s">
        <v>38</v>
      </c>
      <c r="D25" s="17">
        <v>38950</v>
      </c>
      <c r="E25" s="18">
        <f>IF(OR(ISERROR(YEAR(D25)),ISBLANK(D25)),,DATEDIF(D25,$D$144,"y"))</f>
        <v>12</v>
      </c>
      <c r="F25" s="16" t="s">
        <v>46</v>
      </c>
      <c r="G25" s="16" t="s">
        <v>7</v>
      </c>
      <c r="H25" s="34" t="s">
        <v>217</v>
      </c>
    </row>
    <row r="26" spans="1:8" x14ac:dyDescent="0.25">
      <c r="A26" s="33">
        <v>25</v>
      </c>
      <c r="B26" s="16" t="s">
        <v>265</v>
      </c>
      <c r="C26" s="16" t="s">
        <v>38</v>
      </c>
      <c r="D26" s="17">
        <v>39258</v>
      </c>
      <c r="E26" s="18">
        <f>IF(OR(ISERROR(YEAR(D26)),ISBLANK(D26)),,DATEDIF(D26,$D$144,"y"))</f>
        <v>11</v>
      </c>
      <c r="F26" s="16" t="s">
        <v>46</v>
      </c>
      <c r="G26" s="16" t="s">
        <v>19</v>
      </c>
      <c r="H26" s="34" t="s">
        <v>217</v>
      </c>
    </row>
    <row r="27" spans="1:8" x14ac:dyDescent="0.25">
      <c r="A27" s="33">
        <v>26</v>
      </c>
      <c r="B27" s="16" t="s">
        <v>251</v>
      </c>
      <c r="C27" s="16" t="s">
        <v>38</v>
      </c>
      <c r="D27" s="17">
        <v>40131</v>
      </c>
      <c r="E27" s="18">
        <f>IF(OR(ISERROR(YEAR(D27)),ISBLANK(D27)),,DATEDIF(D27,$D$144,"y"))</f>
        <v>9</v>
      </c>
      <c r="F27" s="16" t="s">
        <v>42</v>
      </c>
      <c r="G27" s="16" t="s">
        <v>7</v>
      </c>
      <c r="H27" s="34" t="s">
        <v>217</v>
      </c>
    </row>
    <row r="28" spans="1:8" x14ac:dyDescent="0.25">
      <c r="A28" s="33">
        <v>27</v>
      </c>
      <c r="B28" s="16" t="s">
        <v>266</v>
      </c>
      <c r="C28" s="16" t="s">
        <v>38</v>
      </c>
      <c r="D28" s="17">
        <v>39391</v>
      </c>
      <c r="E28" s="18">
        <f>IF(OR(ISERROR(YEAR(D28)),ISBLANK(D28)),,DATEDIF(D28,$D$144,"y"))</f>
        <v>11</v>
      </c>
      <c r="F28" s="16" t="s">
        <v>46</v>
      </c>
      <c r="G28" s="16" t="s">
        <v>19</v>
      </c>
      <c r="H28" s="34" t="s">
        <v>217</v>
      </c>
    </row>
    <row r="29" spans="1:8" x14ac:dyDescent="0.25">
      <c r="A29" s="33">
        <v>28</v>
      </c>
      <c r="B29" s="16" t="s">
        <v>267</v>
      </c>
      <c r="C29" s="16" t="s">
        <v>38</v>
      </c>
      <c r="D29" s="17">
        <v>39143</v>
      </c>
      <c r="E29" s="18">
        <f>IF(OR(ISERROR(YEAR(D29)),ISBLANK(D29)),,DATEDIF(D29,$D$144,"y"))</f>
        <v>12</v>
      </c>
      <c r="F29" s="16" t="s">
        <v>46</v>
      </c>
      <c r="G29" s="16" t="s">
        <v>20</v>
      </c>
      <c r="H29" s="34" t="s">
        <v>217</v>
      </c>
    </row>
    <row r="30" spans="1:8" x14ac:dyDescent="0.25">
      <c r="A30" s="33">
        <v>29</v>
      </c>
      <c r="B30" s="16" t="s">
        <v>269</v>
      </c>
      <c r="C30" s="16" t="s">
        <v>38</v>
      </c>
      <c r="D30" s="17">
        <v>38646</v>
      </c>
      <c r="E30" s="18">
        <f>IF(OR(ISERROR(YEAR(D30)),ISBLANK(D30)),,DATEDIF(D30,$D$144,"y"))</f>
        <v>13</v>
      </c>
      <c r="F30" s="16" t="s">
        <v>53</v>
      </c>
      <c r="G30" s="16" t="s">
        <v>20</v>
      </c>
      <c r="H30" s="34" t="s">
        <v>217</v>
      </c>
    </row>
    <row r="31" spans="1:8" x14ac:dyDescent="0.25">
      <c r="A31" s="33">
        <v>30</v>
      </c>
      <c r="B31" s="16" t="s">
        <v>271</v>
      </c>
      <c r="C31" s="16" t="s">
        <v>38</v>
      </c>
      <c r="D31" s="17">
        <v>37531</v>
      </c>
      <c r="E31" s="18">
        <f>IF(OR(ISERROR(YEAR(D31)),ISBLANK(D31)),,DATEDIF(D31,$D$144,"y"))</f>
        <v>16</v>
      </c>
      <c r="F31" s="16" t="s">
        <v>10</v>
      </c>
      <c r="G31" s="16" t="s">
        <v>7</v>
      </c>
      <c r="H31" s="34" t="s">
        <v>217</v>
      </c>
    </row>
    <row r="32" spans="1:8" x14ac:dyDescent="0.25">
      <c r="A32" s="33">
        <v>31</v>
      </c>
      <c r="B32" s="16" t="s">
        <v>272</v>
      </c>
      <c r="C32" s="16" t="s">
        <v>38</v>
      </c>
      <c r="D32" s="17">
        <v>37981</v>
      </c>
      <c r="E32" s="18">
        <f>IF(OR(ISERROR(YEAR(D32)),ISBLANK(D32)),,DATEDIF(D32,$D$144,"y"))</f>
        <v>15</v>
      </c>
      <c r="F32" s="16" t="s">
        <v>53</v>
      </c>
      <c r="G32" s="16" t="s">
        <v>7</v>
      </c>
      <c r="H32" s="34" t="s">
        <v>217</v>
      </c>
    </row>
    <row r="33" spans="1:8" x14ac:dyDescent="0.25">
      <c r="A33" s="33">
        <v>32</v>
      </c>
      <c r="B33" s="16" t="s">
        <v>270</v>
      </c>
      <c r="C33" s="16" t="s">
        <v>38</v>
      </c>
      <c r="D33" s="17">
        <v>37685</v>
      </c>
      <c r="E33" s="18">
        <f>IF(OR(ISERROR(YEAR(D33)),ISBLANK(D33)),,DATEDIF(D33,$D$144,"y"))</f>
        <v>16</v>
      </c>
      <c r="F33" s="16" t="s">
        <v>10</v>
      </c>
      <c r="G33" s="16" t="s">
        <v>14</v>
      </c>
      <c r="H33" s="34" t="s">
        <v>217</v>
      </c>
    </row>
    <row r="34" spans="1:8" x14ac:dyDescent="0.25">
      <c r="A34" s="33">
        <v>33</v>
      </c>
      <c r="B34" s="16" t="s">
        <v>273</v>
      </c>
      <c r="C34" s="16" t="s">
        <v>38</v>
      </c>
      <c r="D34" s="17">
        <v>37692</v>
      </c>
      <c r="E34" s="18">
        <f>IF(OR(ISERROR(YEAR(D34)),ISBLANK(D34)),,DATEDIF(D34,$D$144,"y"))</f>
        <v>16</v>
      </c>
      <c r="F34" s="16" t="s">
        <v>10</v>
      </c>
      <c r="G34" s="16" t="s">
        <v>6</v>
      </c>
      <c r="H34" s="34" t="s">
        <v>217</v>
      </c>
    </row>
    <row r="35" spans="1:8" x14ac:dyDescent="0.25">
      <c r="A35" s="33">
        <v>34</v>
      </c>
      <c r="B35" s="16" t="s">
        <v>68</v>
      </c>
      <c r="C35" s="16" t="s">
        <v>38</v>
      </c>
      <c r="D35" s="17">
        <v>37585</v>
      </c>
      <c r="E35" s="18">
        <f>IF(OR(ISERROR(YEAR(D35)),ISBLANK(D35)),,DATEDIF(D35,$D$144,"y"))</f>
        <v>16</v>
      </c>
      <c r="F35" s="16" t="s">
        <v>10</v>
      </c>
      <c r="G35" s="16" t="s">
        <v>20</v>
      </c>
      <c r="H35" s="16" t="s">
        <v>69</v>
      </c>
    </row>
    <row r="36" spans="1:8" x14ac:dyDescent="0.25">
      <c r="A36" s="33">
        <v>35</v>
      </c>
      <c r="B36" s="16" t="s">
        <v>70</v>
      </c>
      <c r="C36" s="16" t="s">
        <v>38</v>
      </c>
      <c r="D36" s="17">
        <v>37960</v>
      </c>
      <c r="E36" s="18">
        <f>IF(OR(ISERROR(YEAR(D36)),ISBLANK(D36)),,DATEDIF(D36,$D$144,"y"))</f>
        <v>15</v>
      </c>
      <c r="F36" s="16" t="s">
        <v>53</v>
      </c>
      <c r="G36" s="16" t="s">
        <v>20</v>
      </c>
      <c r="H36" s="16" t="s">
        <v>69</v>
      </c>
    </row>
    <row r="37" spans="1:8" x14ac:dyDescent="0.25">
      <c r="A37" s="33">
        <v>36</v>
      </c>
      <c r="B37" s="16" t="s">
        <v>71</v>
      </c>
      <c r="C37" s="16" t="s">
        <v>38</v>
      </c>
      <c r="D37" s="17">
        <v>40702</v>
      </c>
      <c r="E37" s="18">
        <f>IF(OR(ISERROR(YEAR(D37)),ISBLANK(D37)),,DATEDIF(D37,$D$144,"y"))</f>
        <v>7</v>
      </c>
      <c r="F37" s="16" t="s">
        <v>28</v>
      </c>
      <c r="G37" s="16" t="s">
        <v>17</v>
      </c>
      <c r="H37" s="16" t="s">
        <v>69</v>
      </c>
    </row>
    <row r="38" spans="1:8" x14ac:dyDescent="0.25">
      <c r="A38" s="33">
        <v>37</v>
      </c>
      <c r="B38" s="16" t="s">
        <v>72</v>
      </c>
      <c r="C38" s="16" t="s">
        <v>38</v>
      </c>
      <c r="D38" s="17">
        <v>39923</v>
      </c>
      <c r="E38" s="18">
        <f>IF(OR(ISERROR(YEAR(D38)),ISBLANK(D38)),,DATEDIF(D38,$D$144,"y"))</f>
        <v>9</v>
      </c>
      <c r="F38" s="16" t="s">
        <v>42</v>
      </c>
      <c r="G38" s="16" t="s">
        <v>17</v>
      </c>
      <c r="H38" s="16" t="s">
        <v>69</v>
      </c>
    </row>
    <row r="39" spans="1:8" x14ac:dyDescent="0.25">
      <c r="A39" s="33">
        <v>38</v>
      </c>
      <c r="B39" s="16" t="s">
        <v>73</v>
      </c>
      <c r="C39" s="16" t="s">
        <v>38</v>
      </c>
      <c r="D39" s="17">
        <v>41240</v>
      </c>
      <c r="E39" s="18">
        <f>IF(OR(ISERROR(YEAR(D39)),ISBLANK(D39)),,DATEDIF(D39,$D$144,"y"))</f>
        <v>6</v>
      </c>
      <c r="F39" s="16" t="s">
        <v>27</v>
      </c>
      <c r="G39" s="16" t="s">
        <v>15</v>
      </c>
      <c r="H39" s="16" t="s">
        <v>69</v>
      </c>
    </row>
    <row r="40" spans="1:8" x14ac:dyDescent="0.25">
      <c r="A40" s="33">
        <v>39</v>
      </c>
      <c r="B40" s="16" t="s">
        <v>74</v>
      </c>
      <c r="C40" s="16" t="s">
        <v>38</v>
      </c>
      <c r="D40" s="17">
        <v>41015</v>
      </c>
      <c r="E40" s="18">
        <f>IF(OR(ISERROR(YEAR(D40)),ISBLANK(D40)),,DATEDIF(D40,$D$144,"y"))</f>
        <v>6</v>
      </c>
      <c r="F40" s="16" t="s">
        <v>27</v>
      </c>
      <c r="G40" s="16" t="s">
        <v>15</v>
      </c>
      <c r="H40" s="16" t="s">
        <v>69</v>
      </c>
    </row>
    <row r="41" spans="1:8" x14ac:dyDescent="0.25">
      <c r="A41" s="33">
        <v>40</v>
      </c>
      <c r="B41" s="16" t="s">
        <v>75</v>
      </c>
      <c r="C41" s="16" t="s">
        <v>38</v>
      </c>
      <c r="D41" s="17">
        <v>40695</v>
      </c>
      <c r="E41" s="18">
        <f>IF(OR(ISERROR(YEAR(D41)),ISBLANK(D41)),,DATEDIF(D41,$D$144,"y"))</f>
        <v>7</v>
      </c>
      <c r="F41" s="16" t="s">
        <v>27</v>
      </c>
      <c r="G41" s="16" t="s">
        <v>15</v>
      </c>
      <c r="H41" s="16" t="s">
        <v>69</v>
      </c>
    </row>
    <row r="42" spans="1:8" x14ac:dyDescent="0.25">
      <c r="A42" s="33">
        <v>41</v>
      </c>
      <c r="B42" s="16" t="s">
        <v>76</v>
      </c>
      <c r="C42" s="16" t="s">
        <v>38</v>
      </c>
      <c r="D42" s="17">
        <v>40284</v>
      </c>
      <c r="E42" s="18">
        <f>IF(OR(ISERROR(YEAR(D42)),ISBLANK(D42)),,DATEDIF(D42,$D$144,"y"))</f>
        <v>8</v>
      </c>
      <c r="F42" s="16" t="s">
        <v>41</v>
      </c>
      <c r="G42" s="16" t="s">
        <v>15</v>
      </c>
      <c r="H42" s="16" t="s">
        <v>69</v>
      </c>
    </row>
    <row r="43" spans="1:8" x14ac:dyDescent="0.25">
      <c r="A43" s="33">
        <v>42</v>
      </c>
      <c r="B43" s="34" t="s">
        <v>185</v>
      </c>
      <c r="C43" s="16" t="s">
        <v>38</v>
      </c>
      <c r="D43" s="35">
        <v>40077</v>
      </c>
      <c r="E43" s="18">
        <f>IF(OR(ISERROR(YEAR(D43)),ISBLANK(D43)),,DATEDIF(D43,$D$144,"y"))</f>
        <v>9</v>
      </c>
      <c r="F43" s="34" t="s">
        <v>41</v>
      </c>
      <c r="G43" s="16" t="s">
        <v>14</v>
      </c>
      <c r="H43" s="16" t="s">
        <v>69</v>
      </c>
    </row>
    <row r="44" spans="1:8" s="29" customFormat="1" x14ac:dyDescent="0.25">
      <c r="A44" s="33">
        <v>43</v>
      </c>
      <c r="B44" s="34" t="s">
        <v>298</v>
      </c>
      <c r="C44" s="34" t="s">
        <v>38</v>
      </c>
      <c r="D44" s="35">
        <v>41171</v>
      </c>
      <c r="E44" s="36">
        <f>IF(OR(ISERROR(YEAR(D44)),ISBLANK(D44)),,DATEDIF(D44,$D$144,"y"))</f>
        <v>6</v>
      </c>
      <c r="F44" s="34" t="s">
        <v>27</v>
      </c>
      <c r="G44" s="34" t="s">
        <v>15</v>
      </c>
      <c r="H44" s="34" t="s">
        <v>69</v>
      </c>
    </row>
    <row r="45" spans="1:8" x14ac:dyDescent="0.25">
      <c r="A45" s="33">
        <v>44</v>
      </c>
      <c r="B45" s="16" t="s">
        <v>77</v>
      </c>
      <c r="C45" s="16" t="s">
        <v>38</v>
      </c>
      <c r="D45" s="17">
        <v>33583</v>
      </c>
      <c r="E45" s="18">
        <f>IF(OR(ISERROR(YEAR(D45)),ISBLANK(D45)),,DATEDIF(D45,$D$144,"y"))</f>
        <v>27</v>
      </c>
      <c r="F45" s="16" t="s">
        <v>10</v>
      </c>
      <c r="G45" s="16" t="s">
        <v>22</v>
      </c>
      <c r="H45" s="16" t="s">
        <v>78</v>
      </c>
    </row>
    <row r="46" spans="1:8" x14ac:dyDescent="0.25">
      <c r="A46" s="33">
        <v>45</v>
      </c>
      <c r="B46" s="16" t="s">
        <v>79</v>
      </c>
      <c r="C46" s="16" t="s">
        <v>39</v>
      </c>
      <c r="D46" s="17">
        <v>38050</v>
      </c>
      <c r="E46" s="18">
        <f>IF(OR(ISERROR(YEAR(D46)),ISBLANK(D46)),,DATEDIF(D46,$D$144,"y"))</f>
        <v>15</v>
      </c>
      <c r="F46" s="16" t="s">
        <v>58</v>
      </c>
      <c r="G46" s="16" t="s">
        <v>21</v>
      </c>
      <c r="H46" s="16" t="s">
        <v>80</v>
      </c>
    </row>
    <row r="47" spans="1:8" x14ac:dyDescent="0.25">
      <c r="A47" s="33">
        <v>46</v>
      </c>
      <c r="B47" s="16" t="s">
        <v>81</v>
      </c>
      <c r="C47" s="16" t="s">
        <v>38</v>
      </c>
      <c r="D47" s="17">
        <v>40066</v>
      </c>
      <c r="E47" s="18">
        <f>IF(OR(ISERROR(YEAR(D47)),ISBLANK(D47)),,DATEDIF(D47,$D$144,"y"))</f>
        <v>9</v>
      </c>
      <c r="F47" s="16" t="s">
        <v>42</v>
      </c>
      <c r="G47" s="16" t="s">
        <v>6</v>
      </c>
      <c r="H47" s="16" t="s">
        <v>80</v>
      </c>
    </row>
    <row r="48" spans="1:8" x14ac:dyDescent="0.25">
      <c r="A48" s="33">
        <v>47</v>
      </c>
      <c r="B48" s="16" t="s">
        <v>82</v>
      </c>
      <c r="C48" s="16" t="s">
        <v>38</v>
      </c>
      <c r="D48" s="17">
        <v>38599</v>
      </c>
      <c r="E48" s="18">
        <f>IF(OR(ISERROR(YEAR(D48)),ISBLANK(D48)),,DATEDIF(D48,$D$144,"y"))</f>
        <v>13</v>
      </c>
      <c r="F48" s="16" t="s">
        <v>53</v>
      </c>
      <c r="G48" s="16" t="s">
        <v>6</v>
      </c>
      <c r="H48" s="16" t="s">
        <v>80</v>
      </c>
    </row>
    <row r="49" spans="1:8" x14ac:dyDescent="0.25">
      <c r="A49" s="33">
        <v>48</v>
      </c>
      <c r="B49" s="16" t="s">
        <v>83</v>
      </c>
      <c r="C49" s="16" t="s">
        <v>38</v>
      </c>
      <c r="D49" s="17">
        <v>39715</v>
      </c>
      <c r="E49" s="18">
        <f>IF(OR(ISERROR(YEAR(D49)),ISBLANK(D49)),,DATEDIF(D49,$D$144,"y"))</f>
        <v>10</v>
      </c>
      <c r="F49" s="16" t="s">
        <v>44</v>
      </c>
      <c r="G49" s="16" t="s">
        <v>17</v>
      </c>
      <c r="H49" s="16" t="s">
        <v>80</v>
      </c>
    </row>
    <row r="50" spans="1:8" x14ac:dyDescent="0.25">
      <c r="A50" s="33">
        <v>49</v>
      </c>
      <c r="B50" s="16" t="s">
        <v>84</v>
      </c>
      <c r="C50" s="16" t="s">
        <v>38</v>
      </c>
      <c r="D50" s="17">
        <v>29613</v>
      </c>
      <c r="E50" s="18">
        <f>IF(OR(ISERROR(YEAR(D50)),ISBLANK(D50)),,DATEDIF(D50,$D$144,"y"))</f>
        <v>38</v>
      </c>
      <c r="F50" s="16" t="s">
        <v>10</v>
      </c>
      <c r="G50" s="16" t="s">
        <v>21</v>
      </c>
      <c r="H50" s="16" t="s">
        <v>85</v>
      </c>
    </row>
    <row r="51" spans="1:8" x14ac:dyDescent="0.25">
      <c r="A51" s="33">
        <v>50</v>
      </c>
      <c r="B51" s="16" t="s">
        <v>86</v>
      </c>
      <c r="C51" s="16" t="s">
        <v>38</v>
      </c>
      <c r="D51" s="17">
        <v>32484</v>
      </c>
      <c r="E51" s="18">
        <f>IF(OR(ISERROR(YEAR(D51)),ISBLANK(D51)),,DATEDIF(D51,$D$144,"y"))</f>
        <v>30</v>
      </c>
      <c r="F51" s="16" t="s">
        <v>10</v>
      </c>
      <c r="G51" s="16" t="s">
        <v>5</v>
      </c>
      <c r="H51" s="16" t="s">
        <v>85</v>
      </c>
    </row>
    <row r="52" spans="1:8" x14ac:dyDescent="0.25">
      <c r="A52" s="33">
        <v>51</v>
      </c>
      <c r="B52" s="16" t="s">
        <v>87</v>
      </c>
      <c r="C52" s="16" t="s">
        <v>38</v>
      </c>
      <c r="D52" s="17">
        <v>39568</v>
      </c>
      <c r="E52" s="18">
        <f>IF(OR(ISERROR(YEAR(D52)),ISBLANK(D52)),,DATEDIF(D52,$D$144,"y"))</f>
        <v>10</v>
      </c>
      <c r="F52" s="16" t="s">
        <v>44</v>
      </c>
      <c r="G52" s="16" t="s">
        <v>16</v>
      </c>
      <c r="H52" s="16" t="s">
        <v>85</v>
      </c>
    </row>
    <row r="53" spans="1:8" x14ac:dyDescent="0.25">
      <c r="A53" s="33">
        <v>52</v>
      </c>
      <c r="B53" s="16" t="s">
        <v>88</v>
      </c>
      <c r="C53" s="16" t="s">
        <v>39</v>
      </c>
      <c r="D53" s="17">
        <v>40502</v>
      </c>
      <c r="E53" s="18">
        <f>IF(OR(ISERROR(YEAR(D53)),ISBLANK(D53)),,DATEDIF(D53,$D$144,"y"))</f>
        <v>8</v>
      </c>
      <c r="F53" s="16" t="s">
        <v>40</v>
      </c>
      <c r="G53" s="16" t="s">
        <v>15</v>
      </c>
      <c r="H53" s="16" t="s">
        <v>89</v>
      </c>
    </row>
    <row r="54" spans="1:8" x14ac:dyDescent="0.25">
      <c r="A54" s="33">
        <v>53</v>
      </c>
      <c r="B54" s="16" t="s">
        <v>90</v>
      </c>
      <c r="C54" s="16" t="s">
        <v>38</v>
      </c>
      <c r="D54" s="17">
        <v>39572</v>
      </c>
      <c r="E54" s="18">
        <f>IF(OR(ISERROR(YEAR(D54)),ISBLANK(D54)),,DATEDIF(D54,$D$144,"y"))</f>
        <v>10</v>
      </c>
      <c r="F54" s="16" t="s">
        <v>46</v>
      </c>
      <c r="G54" s="16" t="s">
        <v>6</v>
      </c>
      <c r="H54" s="16" t="s">
        <v>89</v>
      </c>
    </row>
    <row r="55" spans="1:8" x14ac:dyDescent="0.25">
      <c r="A55" s="33">
        <v>54</v>
      </c>
      <c r="B55" s="16" t="s">
        <v>91</v>
      </c>
      <c r="C55" s="16" t="s">
        <v>39</v>
      </c>
      <c r="D55" s="17">
        <v>37929</v>
      </c>
      <c r="E55" s="18">
        <f>IF(OR(ISERROR(YEAR(D55)),ISBLANK(D55)),,DATEDIF(D55,$D$144,"y"))</f>
        <v>15</v>
      </c>
      <c r="F55" s="16" t="s">
        <v>58</v>
      </c>
      <c r="G55" s="16" t="s">
        <v>6</v>
      </c>
      <c r="H55" s="16" t="s">
        <v>92</v>
      </c>
    </row>
    <row r="56" spans="1:8" x14ac:dyDescent="0.25">
      <c r="A56" s="33">
        <v>55</v>
      </c>
      <c r="B56" s="16" t="s">
        <v>106</v>
      </c>
      <c r="C56" s="16" t="s">
        <v>38</v>
      </c>
      <c r="D56" s="17">
        <v>22936</v>
      </c>
      <c r="E56" s="18">
        <f>IF(OR(ISERROR(YEAR(D56)),ISBLANK(D56)),,DATEDIF(D56,$D$144,"y"))</f>
        <v>56</v>
      </c>
      <c r="F56" s="16" t="s">
        <v>10</v>
      </c>
      <c r="G56" s="16" t="s">
        <v>19</v>
      </c>
      <c r="H56" s="16" t="s">
        <v>92</v>
      </c>
    </row>
    <row r="57" spans="1:8" x14ac:dyDescent="0.25">
      <c r="A57" s="33">
        <v>56</v>
      </c>
      <c r="B57" s="16" t="s">
        <v>93</v>
      </c>
      <c r="C57" s="16" t="s">
        <v>38</v>
      </c>
      <c r="D57" s="17">
        <v>40666</v>
      </c>
      <c r="E57" s="18">
        <f>IF(OR(ISERROR(YEAR(D57)),ISBLANK(D57)),,DATEDIF(D57,$D$144,"y"))</f>
        <v>7</v>
      </c>
      <c r="F57" s="16" t="s">
        <v>28</v>
      </c>
      <c r="G57" s="16" t="s">
        <v>18</v>
      </c>
      <c r="H57" s="16" t="s">
        <v>94</v>
      </c>
    </row>
    <row r="58" spans="1:8" x14ac:dyDescent="0.25">
      <c r="A58" s="33">
        <v>57</v>
      </c>
      <c r="B58" s="16" t="s">
        <v>95</v>
      </c>
      <c r="C58" s="16" t="s">
        <v>38</v>
      </c>
      <c r="D58" s="17">
        <v>40815</v>
      </c>
      <c r="E58" s="18">
        <f>IF(OR(ISERROR(YEAR(D58)),ISBLANK(D58)),,DATEDIF(D58,$D$144,"y"))</f>
        <v>7</v>
      </c>
      <c r="F58" s="16" t="s">
        <v>28</v>
      </c>
      <c r="G58" s="16" t="s">
        <v>18</v>
      </c>
      <c r="H58" s="16" t="s">
        <v>94</v>
      </c>
    </row>
    <row r="59" spans="1:8" x14ac:dyDescent="0.25">
      <c r="A59" s="33">
        <v>58</v>
      </c>
      <c r="B59" s="16" t="s">
        <v>96</v>
      </c>
      <c r="C59" s="16" t="s">
        <v>38</v>
      </c>
      <c r="D59" s="17">
        <v>41121</v>
      </c>
      <c r="E59" s="18">
        <f>IF(OR(ISERROR(YEAR(D59)),ISBLANK(D59)),,DATEDIF(D59,$D$144,"y"))</f>
        <v>6</v>
      </c>
      <c r="F59" s="16" t="s">
        <v>28</v>
      </c>
      <c r="G59" s="16" t="s">
        <v>17</v>
      </c>
      <c r="H59" s="16" t="s">
        <v>94</v>
      </c>
    </row>
    <row r="60" spans="1:8" x14ac:dyDescent="0.25">
      <c r="A60" s="33">
        <v>59</v>
      </c>
      <c r="B60" s="16" t="s">
        <v>97</v>
      </c>
      <c r="C60" s="16" t="s">
        <v>38</v>
      </c>
      <c r="D60" s="17">
        <v>40528</v>
      </c>
      <c r="E60" s="18">
        <f>IF(OR(ISERROR(YEAR(D60)),ISBLANK(D60)),,DATEDIF(D60,$D$144,"y"))</f>
        <v>8</v>
      </c>
      <c r="F60" s="16" t="s">
        <v>41</v>
      </c>
      <c r="G60" s="16" t="s">
        <v>16</v>
      </c>
      <c r="H60" s="16" t="s">
        <v>94</v>
      </c>
    </row>
    <row r="61" spans="1:8" x14ac:dyDescent="0.25">
      <c r="A61" s="33">
        <v>60</v>
      </c>
      <c r="B61" s="16" t="s">
        <v>98</v>
      </c>
      <c r="C61" s="16" t="s">
        <v>39</v>
      </c>
      <c r="D61" s="17">
        <v>41079</v>
      </c>
      <c r="E61" s="18">
        <f>IF(OR(ISERROR(YEAR(D61)),ISBLANK(D61)),,DATEDIF(D61,$D$144,"y"))</f>
        <v>6</v>
      </c>
      <c r="F61" s="16" t="s">
        <v>28</v>
      </c>
      <c r="G61" s="16" t="s">
        <v>16</v>
      </c>
      <c r="H61" s="16" t="s">
        <v>94</v>
      </c>
    </row>
    <row r="62" spans="1:8" x14ac:dyDescent="0.25">
      <c r="A62" s="33">
        <v>61</v>
      </c>
      <c r="B62" s="16" t="s">
        <v>99</v>
      </c>
      <c r="C62" s="16" t="s">
        <v>38</v>
      </c>
      <c r="D62" s="17">
        <v>41052</v>
      </c>
      <c r="E62" s="18">
        <f>IF(OR(ISERROR(YEAR(D62)),ISBLANK(D62)),,DATEDIF(D62,$D$144,"y"))</f>
        <v>6</v>
      </c>
      <c r="F62" s="16" t="s">
        <v>27</v>
      </c>
      <c r="G62" s="16" t="s">
        <v>15</v>
      </c>
      <c r="H62" s="16" t="s">
        <v>94</v>
      </c>
    </row>
    <row r="63" spans="1:8" x14ac:dyDescent="0.25">
      <c r="A63" s="33">
        <v>62</v>
      </c>
      <c r="B63" s="16" t="s">
        <v>100</v>
      </c>
      <c r="C63" s="16" t="s">
        <v>38</v>
      </c>
      <c r="D63" s="17">
        <v>41195</v>
      </c>
      <c r="E63" s="18">
        <f>IF(OR(ISERROR(YEAR(D63)),ISBLANK(D63)),,DATEDIF(D63,$D$144,"y"))</f>
        <v>6</v>
      </c>
      <c r="F63" s="16" t="s">
        <v>27</v>
      </c>
      <c r="G63" s="16" t="s">
        <v>15</v>
      </c>
      <c r="H63" s="16" t="s">
        <v>94</v>
      </c>
    </row>
    <row r="64" spans="1:8" x14ac:dyDescent="0.25">
      <c r="A64" s="33">
        <v>63</v>
      </c>
      <c r="B64" s="16" t="s">
        <v>101</v>
      </c>
      <c r="C64" s="16" t="s">
        <v>38</v>
      </c>
      <c r="D64" s="17">
        <v>40480</v>
      </c>
      <c r="E64" s="18">
        <f>IF(OR(ISERROR(YEAR(D64)),ISBLANK(D64)),,DATEDIF(D64,$D$144,"y"))</f>
        <v>8</v>
      </c>
      <c r="F64" s="16" t="s">
        <v>42</v>
      </c>
      <c r="G64" s="16" t="s">
        <v>17</v>
      </c>
      <c r="H64" s="16" t="s">
        <v>94</v>
      </c>
    </row>
    <row r="65" spans="1:8" x14ac:dyDescent="0.25">
      <c r="A65" s="33">
        <v>64</v>
      </c>
      <c r="B65" s="16" t="s">
        <v>102</v>
      </c>
      <c r="C65" s="16" t="s">
        <v>38</v>
      </c>
      <c r="D65" s="17">
        <v>41515</v>
      </c>
      <c r="E65" s="18">
        <f>IF(OR(ISERROR(YEAR(D65)),ISBLANK(D65)),,DATEDIF(D65,$D$144,"y"))</f>
        <v>5</v>
      </c>
      <c r="F65" s="16" t="s">
        <v>9</v>
      </c>
      <c r="G65" s="16" t="s">
        <v>15</v>
      </c>
      <c r="H65" s="16" t="s">
        <v>94</v>
      </c>
    </row>
    <row r="66" spans="1:8" x14ac:dyDescent="0.25">
      <c r="A66" s="33">
        <v>65</v>
      </c>
      <c r="B66" s="16" t="s">
        <v>103</v>
      </c>
      <c r="C66" s="16" t="s">
        <v>38</v>
      </c>
      <c r="D66" s="17">
        <v>41271</v>
      </c>
      <c r="E66" s="18">
        <f>IF(OR(ISERROR(YEAR(D66)),ISBLANK(D66)),,DATEDIF(D66,$D$144,"y"))</f>
        <v>6</v>
      </c>
      <c r="F66" s="16" t="s">
        <v>27</v>
      </c>
      <c r="G66" s="16" t="s">
        <v>15</v>
      </c>
      <c r="H66" s="16" t="s">
        <v>94</v>
      </c>
    </row>
    <row r="67" spans="1:8" x14ac:dyDescent="0.25">
      <c r="A67" s="33">
        <v>66</v>
      </c>
      <c r="B67" s="16" t="s">
        <v>104</v>
      </c>
      <c r="C67" s="16" t="s">
        <v>38</v>
      </c>
      <c r="D67" s="17">
        <v>41592</v>
      </c>
      <c r="E67" s="18">
        <f>IF(OR(ISERROR(YEAR(D67)),ISBLANK(D67)),,DATEDIF(D67,$D$144,"y"))</f>
        <v>5</v>
      </c>
      <c r="F67" s="16" t="s">
        <v>9</v>
      </c>
      <c r="G67" s="16" t="s">
        <v>15</v>
      </c>
      <c r="H67" s="16" t="s">
        <v>94</v>
      </c>
    </row>
    <row r="68" spans="1:8" x14ac:dyDescent="0.25">
      <c r="A68" s="33">
        <v>67</v>
      </c>
      <c r="B68" s="16" t="s">
        <v>105</v>
      </c>
      <c r="C68" s="16" t="s">
        <v>38</v>
      </c>
      <c r="D68" s="17">
        <v>41852</v>
      </c>
      <c r="E68" s="18">
        <f>IF(OR(ISERROR(YEAR(D68)),ISBLANK(D68)),,DATEDIF(D68,$D$144,"y"))</f>
        <v>4</v>
      </c>
      <c r="F68" s="16" t="s">
        <v>9</v>
      </c>
      <c r="G68" s="16" t="s">
        <v>4</v>
      </c>
      <c r="H68" s="16" t="s">
        <v>94</v>
      </c>
    </row>
    <row r="69" spans="1:8" s="29" customFormat="1" x14ac:dyDescent="0.25">
      <c r="A69" s="33">
        <v>68</v>
      </c>
      <c r="B69" s="34" t="s">
        <v>186</v>
      </c>
      <c r="C69" s="34" t="s">
        <v>38</v>
      </c>
      <c r="D69" s="35">
        <v>41850</v>
      </c>
      <c r="E69" s="36">
        <f>IF(OR(ISERROR(YEAR(D69)),ISBLANK(D69)),,DATEDIF(D69,$D$144,"y"))</f>
        <v>4</v>
      </c>
      <c r="F69" s="34" t="s">
        <v>9</v>
      </c>
      <c r="G69" s="34" t="s">
        <v>4</v>
      </c>
      <c r="H69" s="34" t="s">
        <v>94</v>
      </c>
    </row>
    <row r="70" spans="1:8" x14ac:dyDescent="0.25">
      <c r="A70" s="33">
        <v>69</v>
      </c>
      <c r="B70" s="10" t="s">
        <v>107</v>
      </c>
      <c r="C70" s="10" t="s">
        <v>38</v>
      </c>
      <c r="D70" s="11">
        <v>39954</v>
      </c>
      <c r="E70" s="18">
        <f>IF(OR(ISERROR(YEAR(D70)),ISBLANK(D70)),,DATEDIF(D70,$D$144,"y"))</f>
        <v>9</v>
      </c>
      <c r="F70" s="10" t="s">
        <v>42</v>
      </c>
      <c r="G70" s="10" t="s">
        <v>17</v>
      </c>
      <c r="H70" s="10" t="s">
        <v>211</v>
      </c>
    </row>
    <row r="71" spans="1:8" x14ac:dyDescent="0.25">
      <c r="A71" s="33">
        <v>70</v>
      </c>
      <c r="B71" s="10" t="s">
        <v>108</v>
      </c>
      <c r="C71" s="10" t="s">
        <v>38</v>
      </c>
      <c r="D71" s="11">
        <v>40720</v>
      </c>
      <c r="E71" s="18">
        <f>IF(OR(ISERROR(YEAR(D71)),ISBLANK(D71)),,DATEDIF(D71,$D$144,"y"))</f>
        <v>7</v>
      </c>
      <c r="F71" s="10" t="s">
        <v>28</v>
      </c>
      <c r="G71" s="10" t="s">
        <v>16</v>
      </c>
      <c r="H71" s="34" t="s">
        <v>211</v>
      </c>
    </row>
    <row r="72" spans="1:8" x14ac:dyDescent="0.25">
      <c r="A72" s="33">
        <v>71</v>
      </c>
      <c r="B72" s="10" t="s">
        <v>109</v>
      </c>
      <c r="C72" s="10" t="s">
        <v>38</v>
      </c>
      <c r="D72" s="11">
        <v>40667</v>
      </c>
      <c r="E72" s="18">
        <f>IF(OR(ISERROR(YEAR(D72)),ISBLANK(D72)),,DATEDIF(D72,$D$144,"y"))</f>
        <v>7</v>
      </c>
      <c r="F72" s="10" t="s">
        <v>28</v>
      </c>
      <c r="G72" s="10" t="s">
        <v>16</v>
      </c>
      <c r="H72" s="34" t="s">
        <v>211</v>
      </c>
    </row>
    <row r="73" spans="1:8" x14ac:dyDescent="0.25">
      <c r="A73" s="33">
        <v>72</v>
      </c>
      <c r="B73" s="10" t="s">
        <v>110</v>
      </c>
      <c r="C73" s="10" t="s">
        <v>38</v>
      </c>
      <c r="D73" s="11">
        <v>41445</v>
      </c>
      <c r="E73" s="18">
        <f>IF(OR(ISERROR(YEAR(D73)),ISBLANK(D73)),,DATEDIF(D73,$D$144,"y"))</f>
        <v>5</v>
      </c>
      <c r="F73" s="10" t="s">
        <v>9</v>
      </c>
      <c r="G73" s="10" t="s">
        <v>4</v>
      </c>
      <c r="H73" s="10" t="s">
        <v>111</v>
      </c>
    </row>
    <row r="74" spans="1:8" x14ac:dyDescent="0.25">
      <c r="A74" s="33">
        <v>73</v>
      </c>
      <c r="B74" s="10" t="s">
        <v>112</v>
      </c>
      <c r="C74" s="10" t="s">
        <v>38</v>
      </c>
      <c r="D74" s="11">
        <v>41736</v>
      </c>
      <c r="E74" s="18">
        <f>IF(OR(ISERROR(YEAR(D74)),ISBLANK(D74)),,DATEDIF(D74,$D$144,"y"))</f>
        <v>5</v>
      </c>
      <c r="F74" s="10" t="s">
        <v>9</v>
      </c>
      <c r="G74" s="10" t="s">
        <v>4</v>
      </c>
      <c r="H74" s="10" t="s">
        <v>111</v>
      </c>
    </row>
    <row r="75" spans="1:8" x14ac:dyDescent="0.25">
      <c r="A75" s="33">
        <v>74</v>
      </c>
      <c r="B75" s="10" t="s">
        <v>113</v>
      </c>
      <c r="C75" s="10" t="s">
        <v>38</v>
      </c>
      <c r="D75" s="11">
        <v>40939</v>
      </c>
      <c r="E75" s="18">
        <f>IF(OR(ISERROR(YEAR(D75)),ISBLANK(D75)),,DATEDIF(D75,$D$144,"y"))</f>
        <v>7</v>
      </c>
      <c r="F75" s="10" t="s">
        <v>28</v>
      </c>
      <c r="G75" s="10" t="s">
        <v>4</v>
      </c>
      <c r="H75" s="10" t="s">
        <v>111</v>
      </c>
    </row>
    <row r="76" spans="1:8" x14ac:dyDescent="0.25">
      <c r="A76" s="33">
        <v>75</v>
      </c>
      <c r="B76" s="10" t="s">
        <v>114</v>
      </c>
      <c r="C76" s="10" t="s">
        <v>38</v>
      </c>
      <c r="D76" s="11">
        <v>40669</v>
      </c>
      <c r="E76" s="18">
        <f>IF(OR(ISERROR(YEAR(D76)),ISBLANK(D76)),,DATEDIF(D76,$D$144,"y"))</f>
        <v>7</v>
      </c>
      <c r="F76" s="10" t="s">
        <v>27</v>
      </c>
      <c r="G76" s="10" t="s">
        <v>4</v>
      </c>
      <c r="H76" s="10" t="s">
        <v>111</v>
      </c>
    </row>
    <row r="77" spans="1:8" x14ac:dyDescent="0.25">
      <c r="A77" s="33">
        <v>76</v>
      </c>
      <c r="B77" s="10" t="s">
        <v>115</v>
      </c>
      <c r="C77" s="10" t="s">
        <v>38</v>
      </c>
      <c r="D77" s="11">
        <v>41135</v>
      </c>
      <c r="E77" s="18">
        <f>IF(OR(ISERROR(YEAR(D77)),ISBLANK(D77)),,DATEDIF(D77,$D$144,"y"))</f>
        <v>6</v>
      </c>
      <c r="F77" s="10" t="s">
        <v>28</v>
      </c>
      <c r="G77" s="10" t="s">
        <v>16</v>
      </c>
      <c r="H77" s="10" t="s">
        <v>111</v>
      </c>
    </row>
    <row r="78" spans="1:8" x14ac:dyDescent="0.25">
      <c r="A78" s="33">
        <v>77</v>
      </c>
      <c r="B78" s="10" t="s">
        <v>116</v>
      </c>
      <c r="C78" s="10" t="s">
        <v>38</v>
      </c>
      <c r="D78" s="11">
        <v>40825</v>
      </c>
      <c r="E78" s="18">
        <f>IF(OR(ISERROR(YEAR(D78)),ISBLANK(D78)),,DATEDIF(D78,$D$144,"y"))</f>
        <v>7</v>
      </c>
      <c r="F78" s="10" t="s">
        <v>28</v>
      </c>
      <c r="G78" s="10" t="s">
        <v>17</v>
      </c>
      <c r="H78" s="10" t="s">
        <v>111</v>
      </c>
    </row>
    <row r="79" spans="1:8" x14ac:dyDescent="0.25">
      <c r="A79" s="33">
        <v>78</v>
      </c>
      <c r="B79" s="10" t="s">
        <v>117</v>
      </c>
      <c r="C79" s="10" t="s">
        <v>38</v>
      </c>
      <c r="D79" s="11">
        <v>40826</v>
      </c>
      <c r="E79" s="18">
        <f>IF(OR(ISERROR(YEAR(D79)),ISBLANK(D79)),,DATEDIF(D79,$D$144,"y"))</f>
        <v>7</v>
      </c>
      <c r="F79" s="10" t="s">
        <v>28</v>
      </c>
      <c r="G79" s="10" t="s">
        <v>17</v>
      </c>
      <c r="H79" s="10" t="s">
        <v>111</v>
      </c>
    </row>
    <row r="80" spans="1:8" x14ac:dyDescent="0.25">
      <c r="A80" s="33">
        <v>79</v>
      </c>
      <c r="B80" s="10" t="s">
        <v>118</v>
      </c>
      <c r="C80" s="10" t="s">
        <v>38</v>
      </c>
      <c r="D80" s="11">
        <v>39795</v>
      </c>
      <c r="E80" s="18">
        <f>IF(OR(ISERROR(YEAR(D80)),ISBLANK(D80)),,DATEDIF(D80,$D$144,"y"))</f>
        <v>10</v>
      </c>
      <c r="F80" s="10" t="s">
        <v>44</v>
      </c>
      <c r="G80" s="10" t="s">
        <v>16</v>
      </c>
      <c r="H80" s="10" t="s">
        <v>111</v>
      </c>
    </row>
    <row r="81" spans="1:8" x14ac:dyDescent="0.25">
      <c r="A81" s="33">
        <v>80</v>
      </c>
      <c r="B81" s="10" t="s">
        <v>119</v>
      </c>
      <c r="C81" s="10" t="s">
        <v>39</v>
      </c>
      <c r="D81" s="11">
        <v>39705</v>
      </c>
      <c r="E81" s="18">
        <f>IF(OR(ISERROR(YEAR(D81)),ISBLANK(D81)),,DATEDIF(D81,$D$144,"y"))</f>
        <v>10</v>
      </c>
      <c r="F81" s="10" t="s">
        <v>45</v>
      </c>
      <c r="G81" s="10" t="s">
        <v>16</v>
      </c>
      <c r="H81" s="10" t="s">
        <v>111</v>
      </c>
    </row>
    <row r="82" spans="1:8" x14ac:dyDescent="0.25">
      <c r="A82" s="33">
        <v>81</v>
      </c>
      <c r="B82" s="10" t="s">
        <v>120</v>
      </c>
      <c r="C82" s="10" t="s">
        <v>38</v>
      </c>
      <c r="D82" s="11">
        <v>39360</v>
      </c>
      <c r="E82" s="18">
        <f>IF(OR(ISERROR(YEAR(D82)),ISBLANK(D82)),,DATEDIF(D82,$D$144,"y"))</f>
        <v>11</v>
      </c>
      <c r="F82" s="10" t="s">
        <v>44</v>
      </c>
      <c r="G82" s="10" t="s">
        <v>4</v>
      </c>
      <c r="H82" s="10" t="s">
        <v>111</v>
      </c>
    </row>
    <row r="83" spans="1:8" x14ac:dyDescent="0.25">
      <c r="A83" s="33">
        <v>82</v>
      </c>
      <c r="B83" s="10" t="s">
        <v>121</v>
      </c>
      <c r="C83" s="10" t="s">
        <v>38</v>
      </c>
      <c r="D83" s="11">
        <v>39903</v>
      </c>
      <c r="E83" s="18">
        <f>IF(OR(ISERROR(YEAR(D83)),ISBLANK(D83)),,DATEDIF(D83,$D$144,"y"))</f>
        <v>10</v>
      </c>
      <c r="F83" s="10" t="s">
        <v>44</v>
      </c>
      <c r="G83" s="10" t="s">
        <v>18</v>
      </c>
      <c r="H83" s="10" t="s">
        <v>111</v>
      </c>
    </row>
    <row r="84" spans="1:8" x14ac:dyDescent="0.25">
      <c r="A84" s="33">
        <v>83</v>
      </c>
      <c r="B84" s="10" t="s">
        <v>122</v>
      </c>
      <c r="C84" s="10" t="s">
        <v>39</v>
      </c>
      <c r="D84" s="11">
        <v>39883</v>
      </c>
      <c r="E84" s="18">
        <f>IF(OR(ISERROR(YEAR(D84)),ISBLANK(D84)),,DATEDIF(D84,$D$144,"y"))</f>
        <v>10</v>
      </c>
      <c r="F84" s="10" t="s">
        <v>45</v>
      </c>
      <c r="G84" s="10" t="s">
        <v>16</v>
      </c>
      <c r="H84" s="10" t="s">
        <v>111</v>
      </c>
    </row>
    <row r="85" spans="1:8" x14ac:dyDescent="0.25">
      <c r="A85" s="33">
        <v>84</v>
      </c>
      <c r="B85" s="10" t="s">
        <v>123</v>
      </c>
      <c r="C85" s="10" t="s">
        <v>38</v>
      </c>
      <c r="D85" s="11">
        <v>39455</v>
      </c>
      <c r="E85" s="18">
        <f>IF(OR(ISERROR(YEAR(D85)),ISBLANK(D85)),,DATEDIF(D85,$D$144,"y"))</f>
        <v>11</v>
      </c>
      <c r="F85" s="10" t="s">
        <v>44</v>
      </c>
      <c r="G85" s="10" t="s">
        <v>18</v>
      </c>
      <c r="H85" s="10" t="s">
        <v>111</v>
      </c>
    </row>
    <row r="86" spans="1:8" x14ac:dyDescent="0.25">
      <c r="A86" s="33">
        <v>85</v>
      </c>
      <c r="B86" s="10" t="s">
        <v>124</v>
      </c>
      <c r="C86" s="10" t="s">
        <v>38</v>
      </c>
      <c r="D86" s="11">
        <v>39949</v>
      </c>
      <c r="E86" s="18">
        <f>IF(OR(ISERROR(YEAR(D86)),ISBLANK(D86)),,DATEDIF(D86,$D$144,"y"))</f>
        <v>9</v>
      </c>
      <c r="F86" s="10" t="s">
        <v>42</v>
      </c>
      <c r="G86" s="10" t="s">
        <v>17</v>
      </c>
      <c r="H86" s="10" t="s">
        <v>111</v>
      </c>
    </row>
    <row r="87" spans="1:8" x14ac:dyDescent="0.25">
      <c r="A87" s="33">
        <v>86</v>
      </c>
      <c r="B87" s="10" t="s">
        <v>125</v>
      </c>
      <c r="C87" s="10" t="s">
        <v>39</v>
      </c>
      <c r="D87" s="11">
        <v>40636</v>
      </c>
      <c r="E87" s="18">
        <f>IF(OR(ISERROR(YEAR(D87)),ISBLANK(D87)),,DATEDIF(D87,$D$144,"y"))</f>
        <v>8</v>
      </c>
      <c r="F87" s="10" t="s">
        <v>40</v>
      </c>
      <c r="G87" s="10" t="s">
        <v>4</v>
      </c>
      <c r="H87" s="10" t="s">
        <v>111</v>
      </c>
    </row>
    <row r="88" spans="1:8" x14ac:dyDescent="0.25">
      <c r="A88" s="33">
        <v>87</v>
      </c>
      <c r="B88" s="10" t="s">
        <v>126</v>
      </c>
      <c r="C88" s="17" t="s">
        <v>127</v>
      </c>
      <c r="D88" s="11">
        <v>39104</v>
      </c>
      <c r="E88" s="18">
        <f>IF(OR(ISERROR(YEAR(D88)),ISBLANK(D88)),,DATEDIF(D88,$D$144,"y"))</f>
        <v>12</v>
      </c>
      <c r="F88" s="10" t="s">
        <v>45</v>
      </c>
      <c r="G88" s="18" t="s">
        <v>17</v>
      </c>
      <c r="H88" s="10" t="s">
        <v>128</v>
      </c>
    </row>
    <row r="89" spans="1:8" x14ac:dyDescent="0.25">
      <c r="A89" s="33">
        <v>88</v>
      </c>
      <c r="B89" s="16" t="s">
        <v>252</v>
      </c>
      <c r="C89" s="17" t="s">
        <v>127</v>
      </c>
      <c r="D89" s="17">
        <v>40333</v>
      </c>
      <c r="E89" s="18">
        <f>IF(OR(ISERROR(YEAR(D89)),ISBLANK(D89)),,DATEDIF(D89,$D$144,"y"))</f>
        <v>8</v>
      </c>
      <c r="F89" s="16" t="s">
        <v>40</v>
      </c>
      <c r="G89" s="18" t="s">
        <v>18</v>
      </c>
      <c r="H89" s="16" t="s">
        <v>128</v>
      </c>
    </row>
    <row r="90" spans="1:8" x14ac:dyDescent="0.25">
      <c r="A90" s="33">
        <v>89</v>
      </c>
      <c r="B90" s="16" t="s">
        <v>245</v>
      </c>
      <c r="C90" s="17" t="s">
        <v>129</v>
      </c>
      <c r="D90" s="17">
        <v>40347</v>
      </c>
      <c r="E90" s="18">
        <f>IF(OR(ISERROR(YEAR(D90)),ISBLANK(D90)),,DATEDIF(D90,$D$144,"y"))</f>
        <v>8</v>
      </c>
      <c r="F90" s="16" t="s">
        <v>41</v>
      </c>
      <c r="G90" s="18" t="s">
        <v>4</v>
      </c>
      <c r="H90" s="16" t="s">
        <v>128</v>
      </c>
    </row>
    <row r="91" spans="1:8" x14ac:dyDescent="0.25">
      <c r="A91" s="33">
        <v>90</v>
      </c>
      <c r="B91" s="16" t="s">
        <v>274</v>
      </c>
      <c r="C91" s="17" t="s">
        <v>129</v>
      </c>
      <c r="D91" s="17">
        <v>37584</v>
      </c>
      <c r="E91" s="18">
        <f>IF(OR(ISERROR(YEAR(D91)),ISBLANK(D91)),,DATEDIF(D91,$D$144,"y"))</f>
        <v>16</v>
      </c>
      <c r="F91" s="16" t="s">
        <v>10</v>
      </c>
      <c r="G91" s="18" t="s">
        <v>17</v>
      </c>
      <c r="H91" s="16" t="s">
        <v>128</v>
      </c>
    </row>
    <row r="92" spans="1:8" x14ac:dyDescent="0.25">
      <c r="A92" s="33">
        <v>91</v>
      </c>
      <c r="B92" s="16" t="s">
        <v>130</v>
      </c>
      <c r="C92" s="17" t="s">
        <v>129</v>
      </c>
      <c r="D92" s="17">
        <v>39781</v>
      </c>
      <c r="E92" s="18">
        <f>IF(OR(ISERROR(YEAR(D92)),ISBLANK(D92)),,DATEDIF(D92,$D$144,"y"))</f>
        <v>10</v>
      </c>
      <c r="F92" s="16" t="s">
        <v>44</v>
      </c>
      <c r="G92" s="18" t="s">
        <v>4</v>
      </c>
      <c r="H92" s="16" t="s">
        <v>128</v>
      </c>
    </row>
    <row r="93" spans="1:8" x14ac:dyDescent="0.25">
      <c r="A93" s="33">
        <v>92</v>
      </c>
      <c r="B93" s="16" t="s">
        <v>247</v>
      </c>
      <c r="C93" s="17" t="s">
        <v>129</v>
      </c>
      <c r="D93" s="17">
        <v>40207</v>
      </c>
      <c r="E93" s="18">
        <f>IF(OR(ISERROR(YEAR(D93)),ISBLANK(D93)),,DATEDIF(D93,$D$144,"y"))</f>
        <v>9</v>
      </c>
      <c r="F93" s="16" t="s">
        <v>41</v>
      </c>
      <c r="G93" s="18" t="s">
        <v>4</v>
      </c>
      <c r="H93" s="16" t="s">
        <v>128</v>
      </c>
    </row>
    <row r="94" spans="1:8" x14ac:dyDescent="0.25">
      <c r="A94" s="33">
        <v>93</v>
      </c>
      <c r="B94" s="16" t="s">
        <v>131</v>
      </c>
      <c r="C94" s="16" t="s">
        <v>38</v>
      </c>
      <c r="D94" s="20">
        <v>40115</v>
      </c>
      <c r="E94" s="18">
        <f>IF(OR(ISERROR(YEAR(D94)),ISBLANK(D94)),,DATEDIF(D94,$D$144,"y"))</f>
        <v>9</v>
      </c>
      <c r="F94" s="16" t="s">
        <v>42</v>
      </c>
      <c r="G94" s="16" t="s">
        <v>17</v>
      </c>
      <c r="H94" s="16" t="s">
        <v>138</v>
      </c>
    </row>
    <row r="95" spans="1:8" x14ac:dyDescent="0.25">
      <c r="A95" s="33">
        <v>94</v>
      </c>
      <c r="B95" s="16" t="s">
        <v>132</v>
      </c>
      <c r="C95" s="16" t="s">
        <v>38</v>
      </c>
      <c r="D95" s="17">
        <v>41403</v>
      </c>
      <c r="E95" s="18">
        <f>IF(OR(ISERROR(YEAR(D95)),ISBLANK(D95)),,DATEDIF(D95,$D$144,"y"))</f>
        <v>5</v>
      </c>
      <c r="F95" s="16" t="s">
        <v>9</v>
      </c>
      <c r="G95" s="16" t="s">
        <v>14</v>
      </c>
      <c r="H95" s="16" t="s">
        <v>138</v>
      </c>
    </row>
    <row r="96" spans="1:8" x14ac:dyDescent="0.25">
      <c r="A96" s="33">
        <v>95</v>
      </c>
      <c r="B96" s="16" t="s">
        <v>133</v>
      </c>
      <c r="C96" s="16" t="s">
        <v>38</v>
      </c>
      <c r="D96" s="21">
        <v>40886</v>
      </c>
      <c r="E96" s="18">
        <f>IF(OR(ISERROR(YEAR(D96)),ISBLANK(D96)),,DATEDIF(D96,$D$144,"y"))</f>
        <v>7</v>
      </c>
      <c r="F96" s="16" t="s">
        <v>27</v>
      </c>
      <c r="G96" s="16" t="s">
        <v>15</v>
      </c>
      <c r="H96" s="16" t="s">
        <v>138</v>
      </c>
    </row>
    <row r="97" spans="1:8" s="29" customFormat="1" x14ac:dyDescent="0.25">
      <c r="A97" s="33">
        <v>96</v>
      </c>
      <c r="B97" s="34" t="s">
        <v>300</v>
      </c>
      <c r="C97" s="34" t="s">
        <v>38</v>
      </c>
      <c r="D97" s="35"/>
      <c r="E97" s="36">
        <f>IF(OR(ISERROR(YEAR(D97)),ISBLANK(D97)),,DATEDIF(D97,$D$144,"y"))</f>
        <v>0</v>
      </c>
      <c r="F97" s="34" t="s">
        <v>41</v>
      </c>
      <c r="G97" s="34" t="s">
        <v>15</v>
      </c>
      <c r="H97" s="34" t="s">
        <v>138</v>
      </c>
    </row>
    <row r="98" spans="1:8" x14ac:dyDescent="0.25">
      <c r="A98" s="33">
        <v>97</v>
      </c>
      <c r="B98" s="16" t="s">
        <v>134</v>
      </c>
      <c r="C98" s="16" t="s">
        <v>38</v>
      </c>
      <c r="D98" s="22">
        <v>41274</v>
      </c>
      <c r="E98" s="18">
        <f>IF(OR(ISERROR(YEAR(D98)),ISBLANK(D98)),,DATEDIF(D98,$D$144,"y"))</f>
        <v>6</v>
      </c>
      <c r="F98" s="16" t="s">
        <v>27</v>
      </c>
      <c r="G98" s="16" t="s">
        <v>14</v>
      </c>
      <c r="H98" s="16" t="s">
        <v>138</v>
      </c>
    </row>
    <row r="99" spans="1:8" x14ac:dyDescent="0.25">
      <c r="A99" s="33">
        <v>98</v>
      </c>
      <c r="B99" s="16" t="s">
        <v>135</v>
      </c>
      <c r="C99" s="16" t="s">
        <v>38</v>
      </c>
      <c r="D99" s="17">
        <v>41114</v>
      </c>
      <c r="E99" s="18">
        <f>IF(OR(ISERROR(YEAR(D99)),ISBLANK(D99)),,DATEDIF(D99,$D$144,"y"))</f>
        <v>6</v>
      </c>
      <c r="F99" s="16" t="s">
        <v>27</v>
      </c>
      <c r="G99" s="16" t="s">
        <v>15</v>
      </c>
      <c r="H99" s="16" t="s">
        <v>138</v>
      </c>
    </row>
    <row r="100" spans="1:8" x14ac:dyDescent="0.25">
      <c r="A100" s="33">
        <v>99</v>
      </c>
      <c r="B100" s="16" t="s">
        <v>136</v>
      </c>
      <c r="C100" s="16" t="s">
        <v>38</v>
      </c>
      <c r="D100" s="17">
        <v>40727</v>
      </c>
      <c r="E100" s="18">
        <f>IF(OR(ISERROR(YEAR(D100)),ISBLANK(D100)),,DATEDIF(D100,$D$144,"y"))</f>
        <v>7</v>
      </c>
      <c r="F100" s="16" t="s">
        <v>28</v>
      </c>
      <c r="G100" s="16" t="s">
        <v>7</v>
      </c>
      <c r="H100" s="16" t="s">
        <v>138</v>
      </c>
    </row>
    <row r="101" spans="1:8" x14ac:dyDescent="0.25">
      <c r="A101" s="33">
        <v>100</v>
      </c>
      <c r="B101" s="16" t="s">
        <v>137</v>
      </c>
      <c r="C101" s="16" t="s">
        <v>38</v>
      </c>
      <c r="D101" s="17">
        <v>41081</v>
      </c>
      <c r="E101" s="18">
        <f>IF(OR(ISERROR(YEAR(D101)),ISBLANK(D101)),,DATEDIF(D101,$D$144,"y"))</f>
        <v>6</v>
      </c>
      <c r="F101" s="16" t="s">
        <v>27</v>
      </c>
      <c r="G101" s="16" t="s">
        <v>15</v>
      </c>
      <c r="H101" s="16" t="s">
        <v>138</v>
      </c>
    </row>
    <row r="102" spans="1:8" x14ac:dyDescent="0.25">
      <c r="A102" s="33">
        <v>101</v>
      </c>
      <c r="B102" s="16" t="s">
        <v>139</v>
      </c>
      <c r="C102" s="16" t="s">
        <v>38</v>
      </c>
      <c r="D102" s="17">
        <v>39037</v>
      </c>
      <c r="E102" s="18">
        <f>IF(OR(ISERROR(YEAR(D102)),ISBLANK(D102)),,DATEDIF(D102,$D$144,"y"))</f>
        <v>12</v>
      </c>
      <c r="F102" s="16" t="s">
        <v>44</v>
      </c>
      <c r="G102" s="16" t="s">
        <v>17</v>
      </c>
      <c r="H102" s="16" t="s">
        <v>138</v>
      </c>
    </row>
    <row r="103" spans="1:8" x14ac:dyDescent="0.25">
      <c r="A103" s="33">
        <v>102</v>
      </c>
      <c r="B103" s="16" t="s">
        <v>140</v>
      </c>
      <c r="C103" s="16" t="s">
        <v>38</v>
      </c>
      <c r="D103" s="17">
        <v>38892</v>
      </c>
      <c r="E103" s="18">
        <f>IF(OR(ISERROR(YEAR(D103)),ISBLANK(D103)),,DATEDIF(D103,$D$144,"y"))</f>
        <v>12</v>
      </c>
      <c r="F103" s="16" t="s">
        <v>44</v>
      </c>
      <c r="G103" s="16" t="s">
        <v>18</v>
      </c>
      <c r="H103" s="16" t="s">
        <v>138</v>
      </c>
    </row>
    <row r="104" spans="1:8" x14ac:dyDescent="0.25">
      <c r="A104" s="33">
        <v>103</v>
      </c>
      <c r="B104" s="16" t="s">
        <v>141</v>
      </c>
      <c r="C104" s="16" t="s">
        <v>39</v>
      </c>
      <c r="D104" s="17">
        <v>38272</v>
      </c>
      <c r="E104" s="18">
        <f>IF(OR(ISERROR(YEAR(D104)),ISBLANK(D104)),,DATEDIF(D104,$D$144,"y"))</f>
        <v>14</v>
      </c>
      <c r="F104" s="16" t="s">
        <v>58</v>
      </c>
      <c r="G104" s="16" t="s">
        <v>17</v>
      </c>
      <c r="H104" s="16" t="s">
        <v>138</v>
      </c>
    </row>
    <row r="105" spans="1:8" x14ac:dyDescent="0.25">
      <c r="A105" s="33">
        <v>104</v>
      </c>
      <c r="B105" s="16" t="s">
        <v>142</v>
      </c>
      <c r="C105" s="16" t="s">
        <v>38</v>
      </c>
      <c r="D105" s="17">
        <v>38876</v>
      </c>
      <c r="E105" s="18">
        <f>IF(OR(ISERROR(YEAR(D105)),ISBLANK(D105)),,DATEDIF(D105,$D$144,"y"))</f>
        <v>12</v>
      </c>
      <c r="F105" s="16" t="s">
        <v>44</v>
      </c>
      <c r="G105" s="16" t="s">
        <v>18</v>
      </c>
      <c r="H105" s="16" t="s">
        <v>138</v>
      </c>
    </row>
    <row r="106" spans="1:8" x14ac:dyDescent="0.25">
      <c r="A106" s="33">
        <v>105</v>
      </c>
      <c r="B106" s="16" t="s">
        <v>143</v>
      </c>
      <c r="C106" s="16" t="s">
        <v>39</v>
      </c>
      <c r="D106" s="17">
        <v>38918</v>
      </c>
      <c r="E106" s="18">
        <f>IF(OR(ISERROR(YEAR(D106)),ISBLANK(D106)),,DATEDIF(D106,$D$144,"y"))</f>
        <v>12</v>
      </c>
      <c r="F106" s="16" t="s">
        <v>45</v>
      </c>
      <c r="G106" s="16" t="s">
        <v>15</v>
      </c>
      <c r="H106" s="16" t="s">
        <v>138</v>
      </c>
    </row>
    <row r="107" spans="1:8" x14ac:dyDescent="0.25">
      <c r="A107" s="33">
        <v>106</v>
      </c>
      <c r="B107" s="16" t="s">
        <v>144</v>
      </c>
      <c r="C107" s="16" t="s">
        <v>38</v>
      </c>
      <c r="D107" s="17">
        <v>39800</v>
      </c>
      <c r="E107" s="18">
        <f>IF(OR(ISERROR(YEAR(D107)),ISBLANK(D107)),,DATEDIF(D107,$D$144,"y"))</f>
        <v>10</v>
      </c>
      <c r="F107" s="16" t="s">
        <v>46</v>
      </c>
      <c r="G107" s="16" t="s">
        <v>19</v>
      </c>
      <c r="H107" s="16" t="s">
        <v>138</v>
      </c>
    </row>
    <row r="108" spans="1:8" x14ac:dyDescent="0.25">
      <c r="A108" s="33">
        <v>107</v>
      </c>
      <c r="B108" s="16" t="s">
        <v>145</v>
      </c>
      <c r="C108" s="16" t="s">
        <v>38</v>
      </c>
      <c r="D108" s="17">
        <v>38273</v>
      </c>
      <c r="E108" s="18">
        <f>IF(OR(ISERROR(YEAR(D108)),ISBLANK(D108)),,DATEDIF(D108,$D$144,"y"))</f>
        <v>14</v>
      </c>
      <c r="F108" s="16" t="s">
        <v>53</v>
      </c>
      <c r="G108" s="16" t="s">
        <v>20</v>
      </c>
      <c r="H108" s="16" t="s">
        <v>138</v>
      </c>
    </row>
    <row r="109" spans="1:8" x14ac:dyDescent="0.25">
      <c r="A109" s="33">
        <v>108</v>
      </c>
      <c r="B109" s="16" t="s">
        <v>146</v>
      </c>
      <c r="C109" s="16" t="s">
        <v>38</v>
      </c>
      <c r="D109" s="17">
        <v>37829</v>
      </c>
      <c r="E109" s="18">
        <f>IF(OR(ISERROR(YEAR(D109)),ISBLANK(D109)),,DATEDIF(D109,$D$144,"y"))</f>
        <v>15</v>
      </c>
      <c r="F109" s="16" t="s">
        <v>53</v>
      </c>
      <c r="G109" s="16" t="s">
        <v>20</v>
      </c>
      <c r="H109" s="16" t="s">
        <v>138</v>
      </c>
    </row>
    <row r="110" spans="1:8" x14ac:dyDescent="0.25">
      <c r="A110" s="33">
        <v>109</v>
      </c>
      <c r="B110" s="16" t="s">
        <v>147</v>
      </c>
      <c r="C110" s="16" t="s">
        <v>39</v>
      </c>
      <c r="D110" s="23">
        <v>38152</v>
      </c>
      <c r="E110" s="18">
        <f>IF(OR(ISERROR(YEAR(D110)),ISBLANK(D110)),,DATEDIF(D110,$D$144,"y"))</f>
        <v>14</v>
      </c>
      <c r="F110" s="16" t="s">
        <v>58</v>
      </c>
      <c r="G110" s="16" t="s">
        <v>6</v>
      </c>
      <c r="H110" s="16" t="s">
        <v>138</v>
      </c>
    </row>
    <row r="111" spans="1:8" x14ac:dyDescent="0.25">
      <c r="A111" s="33">
        <v>110</v>
      </c>
      <c r="B111" s="16" t="s">
        <v>148</v>
      </c>
      <c r="C111" s="16" t="s">
        <v>38</v>
      </c>
      <c r="D111" s="17">
        <v>37511</v>
      </c>
      <c r="E111" s="18">
        <f>IF(OR(ISERROR(YEAR(D111)),ISBLANK(D111)),,DATEDIF(D111,$D$144,"y"))</f>
        <v>16</v>
      </c>
      <c r="F111" s="16" t="s">
        <v>10</v>
      </c>
      <c r="G111" s="16" t="s">
        <v>22</v>
      </c>
      <c r="H111" s="16" t="s">
        <v>138</v>
      </c>
    </row>
    <row r="112" spans="1:8" x14ac:dyDescent="0.25">
      <c r="A112" s="33">
        <v>111</v>
      </c>
      <c r="B112" s="16" t="s">
        <v>151</v>
      </c>
      <c r="C112" s="16" t="s">
        <v>38</v>
      </c>
      <c r="D112" s="17">
        <v>37560</v>
      </c>
      <c r="E112" s="18">
        <f>IF(OR(ISERROR(YEAR(D112)),ISBLANK(D112)),,DATEDIF(D112,$D$144,"y"))</f>
        <v>16</v>
      </c>
      <c r="F112" s="16" t="s">
        <v>10</v>
      </c>
      <c r="G112" s="16" t="s">
        <v>19</v>
      </c>
      <c r="H112" s="16" t="s">
        <v>138</v>
      </c>
    </row>
    <row r="113" spans="1:8" x14ac:dyDescent="0.25">
      <c r="A113" s="33">
        <v>112</v>
      </c>
      <c r="B113" s="16" t="s">
        <v>149</v>
      </c>
      <c r="C113" s="16" t="s">
        <v>39</v>
      </c>
      <c r="D113" s="17">
        <v>38249</v>
      </c>
      <c r="E113" s="18">
        <f>IF(OR(ISERROR(YEAR(D113)),ISBLANK(D113)),,DATEDIF(D113,$D$144,"y"))</f>
        <v>14</v>
      </c>
      <c r="F113" s="16" t="s">
        <v>58</v>
      </c>
      <c r="G113" s="16" t="s">
        <v>6</v>
      </c>
      <c r="H113" s="16" t="s">
        <v>138</v>
      </c>
    </row>
    <row r="114" spans="1:8" x14ac:dyDescent="0.25">
      <c r="A114" s="33">
        <v>113</v>
      </c>
      <c r="B114" s="16" t="s">
        <v>150</v>
      </c>
      <c r="C114" s="16" t="s">
        <v>38</v>
      </c>
      <c r="D114" s="17">
        <v>37580</v>
      </c>
      <c r="E114" s="18">
        <f>IF(OR(ISERROR(YEAR(D114)),ISBLANK(D114)),,DATEDIF(D114,$D$144,"y"))</f>
        <v>16</v>
      </c>
      <c r="F114" s="16" t="s">
        <v>10</v>
      </c>
      <c r="G114" s="16" t="s">
        <v>17</v>
      </c>
      <c r="H114" s="16" t="s">
        <v>138</v>
      </c>
    </row>
    <row r="115" spans="1:8" s="29" customFormat="1" x14ac:dyDescent="0.25">
      <c r="A115" s="33">
        <v>114</v>
      </c>
      <c r="B115" s="34" t="s">
        <v>187</v>
      </c>
      <c r="C115" s="34" t="s">
        <v>38</v>
      </c>
      <c r="D115" s="35">
        <v>38604</v>
      </c>
      <c r="E115" s="36">
        <f>IF(OR(ISERROR(YEAR(D115)),ISBLANK(D115)),,DATEDIF(D115,$D$144,"y"))</f>
        <v>13</v>
      </c>
      <c r="F115" s="34" t="s">
        <v>53</v>
      </c>
      <c r="G115" s="34" t="s">
        <v>19</v>
      </c>
      <c r="H115" s="34" t="s">
        <v>138</v>
      </c>
    </row>
    <row r="116" spans="1:8" s="29" customFormat="1" x14ac:dyDescent="0.25">
      <c r="A116" s="33">
        <v>115</v>
      </c>
      <c r="B116" s="34" t="s">
        <v>188</v>
      </c>
      <c r="C116" s="34" t="s">
        <v>38</v>
      </c>
      <c r="D116" s="42">
        <v>39976</v>
      </c>
      <c r="E116" s="36">
        <f>IF(OR(ISERROR(YEAR(D116)),ISBLANK(D116)),,DATEDIF(D116,$D$144,"y"))</f>
        <v>9</v>
      </c>
      <c r="F116" s="34" t="s">
        <v>42</v>
      </c>
      <c r="G116" s="34" t="s">
        <v>17</v>
      </c>
      <c r="H116" s="34" t="s">
        <v>138</v>
      </c>
    </row>
    <row r="117" spans="1:8" s="29" customFormat="1" x14ac:dyDescent="0.25">
      <c r="A117" s="33">
        <v>116</v>
      </c>
      <c r="B117" s="34" t="s">
        <v>189</v>
      </c>
      <c r="C117" s="34" t="s">
        <v>38</v>
      </c>
      <c r="D117" s="43">
        <v>41128</v>
      </c>
      <c r="E117" s="36">
        <f>IF(OR(ISERROR(YEAR(D117)),ISBLANK(D117)),,DATEDIF(D117,$D$144,"y"))</f>
        <v>6</v>
      </c>
      <c r="F117" s="34" t="s">
        <v>28</v>
      </c>
      <c r="G117" s="34" t="s">
        <v>16</v>
      </c>
      <c r="H117" s="34" t="s">
        <v>138</v>
      </c>
    </row>
    <row r="118" spans="1:8" x14ac:dyDescent="0.25">
      <c r="A118" s="33">
        <v>117</v>
      </c>
      <c r="B118" s="16" t="s">
        <v>275</v>
      </c>
      <c r="C118" s="34" t="s">
        <v>38</v>
      </c>
      <c r="D118" s="17" t="s">
        <v>152</v>
      </c>
      <c r="E118" s="18">
        <f>IF(OR(ISERROR(YEAR(D118)),ISBLANK(D118)),,DATEDIF(D118,$D$144,"y"))</f>
        <v>15</v>
      </c>
      <c r="F118" s="16" t="s">
        <v>53</v>
      </c>
      <c r="G118" s="16" t="s">
        <v>6</v>
      </c>
      <c r="H118" s="16" t="s">
        <v>153</v>
      </c>
    </row>
    <row r="119" spans="1:8" x14ac:dyDescent="0.25">
      <c r="A119" s="33">
        <v>118</v>
      </c>
      <c r="B119" s="16" t="s">
        <v>276</v>
      </c>
      <c r="C119" s="16" t="s">
        <v>129</v>
      </c>
      <c r="D119" s="17" t="s">
        <v>154</v>
      </c>
      <c r="E119" s="18">
        <f>IF(OR(ISERROR(YEAR(D119)),ISBLANK(D119)),,DATEDIF(D119,$D$144,"y"))</f>
        <v>10</v>
      </c>
      <c r="F119" s="16" t="s">
        <v>44</v>
      </c>
      <c r="G119" s="16" t="s">
        <v>18</v>
      </c>
      <c r="H119" s="16" t="s">
        <v>155</v>
      </c>
    </row>
    <row r="120" spans="1:8" x14ac:dyDescent="0.25">
      <c r="A120" s="33">
        <v>119</v>
      </c>
      <c r="B120" s="16" t="s">
        <v>277</v>
      </c>
      <c r="C120" s="16" t="s">
        <v>127</v>
      </c>
      <c r="D120" s="17" t="s">
        <v>156</v>
      </c>
      <c r="E120" s="18">
        <f>IF(OR(ISERROR(YEAR(D120)),ISBLANK(D120)),,DATEDIF(D120,$D$144,"y"))</f>
        <v>12</v>
      </c>
      <c r="F120" s="16" t="s">
        <v>47</v>
      </c>
      <c r="G120" s="16" t="s">
        <v>19</v>
      </c>
      <c r="H120" s="16" t="s">
        <v>153</v>
      </c>
    </row>
    <row r="121" spans="1:8" x14ac:dyDescent="0.25">
      <c r="A121" s="33">
        <v>120</v>
      </c>
      <c r="B121" s="16" t="s">
        <v>278</v>
      </c>
      <c r="C121" s="16" t="s">
        <v>127</v>
      </c>
      <c r="D121" s="17" t="s">
        <v>157</v>
      </c>
      <c r="E121" s="18">
        <f>IF(OR(ISERROR(YEAR(D121)),ISBLANK(D121)),,DATEDIF(D121,$D$144,"y"))</f>
        <v>12</v>
      </c>
      <c r="F121" s="16" t="s">
        <v>47</v>
      </c>
      <c r="G121" s="16" t="s">
        <v>20</v>
      </c>
      <c r="H121" s="16" t="s">
        <v>153</v>
      </c>
    </row>
    <row r="122" spans="1:8" x14ac:dyDescent="0.25">
      <c r="A122" s="33">
        <v>121</v>
      </c>
      <c r="B122" s="16" t="s">
        <v>212</v>
      </c>
      <c r="C122" s="16" t="s">
        <v>129</v>
      </c>
      <c r="D122" s="17" t="s">
        <v>158</v>
      </c>
      <c r="E122" s="18">
        <f>IF(OR(ISERROR(YEAR(D122)),ISBLANK(D122)),,DATEDIF(D122,$D$144,"y"))</f>
        <v>7</v>
      </c>
      <c r="F122" s="16" t="s">
        <v>27</v>
      </c>
      <c r="G122" s="16" t="s">
        <v>4</v>
      </c>
      <c r="H122" s="16" t="s">
        <v>155</v>
      </c>
    </row>
    <row r="123" spans="1:8" x14ac:dyDescent="0.25">
      <c r="A123" s="33">
        <v>122</v>
      </c>
      <c r="B123" s="16" t="s">
        <v>248</v>
      </c>
      <c r="C123" s="16" t="s">
        <v>129</v>
      </c>
      <c r="D123" s="17" t="s">
        <v>159</v>
      </c>
      <c r="E123" s="18">
        <f>IF(OR(ISERROR(YEAR(D123)),ISBLANK(D123)),,DATEDIF(D123,$D$144,"y"))</f>
        <v>8</v>
      </c>
      <c r="F123" s="16" t="s">
        <v>41</v>
      </c>
      <c r="G123" s="16" t="s">
        <v>16</v>
      </c>
      <c r="H123" s="16" t="s">
        <v>153</v>
      </c>
    </row>
    <row r="124" spans="1:8" x14ac:dyDescent="0.25">
      <c r="A124" s="33">
        <v>123</v>
      </c>
      <c r="B124" s="16" t="s">
        <v>207</v>
      </c>
      <c r="C124" s="16" t="s">
        <v>129</v>
      </c>
      <c r="D124" s="17" t="s">
        <v>160</v>
      </c>
      <c r="E124" s="18">
        <f>IF(OR(ISERROR(YEAR(D124)),ISBLANK(D124)),,DATEDIF(D124,$D$144,"y"))</f>
        <v>5</v>
      </c>
      <c r="F124" s="16" t="s">
        <v>9</v>
      </c>
      <c r="G124" s="16" t="s">
        <v>14</v>
      </c>
      <c r="H124" s="16" t="s">
        <v>155</v>
      </c>
    </row>
    <row r="125" spans="1:8" x14ac:dyDescent="0.25">
      <c r="A125" s="33">
        <v>124</v>
      </c>
      <c r="B125" s="16" t="s">
        <v>279</v>
      </c>
      <c r="C125" s="16" t="s">
        <v>129</v>
      </c>
      <c r="D125" s="17" t="s">
        <v>161</v>
      </c>
      <c r="E125" s="18">
        <f>IF(OR(ISERROR(YEAR(D125)),ISBLANK(D125)),,DATEDIF(D125,$D$144,"y"))</f>
        <v>13</v>
      </c>
      <c r="F125" s="16" t="s">
        <v>53</v>
      </c>
      <c r="G125" s="16" t="s">
        <v>21</v>
      </c>
      <c r="H125" s="16" t="s">
        <v>153</v>
      </c>
    </row>
    <row r="126" spans="1:8" x14ac:dyDescent="0.25">
      <c r="A126" s="33">
        <v>125</v>
      </c>
      <c r="B126" s="16" t="s">
        <v>192</v>
      </c>
      <c r="C126" s="16" t="s">
        <v>129</v>
      </c>
      <c r="D126" s="17" t="s">
        <v>162</v>
      </c>
      <c r="E126" s="18">
        <f>IF(OR(ISERROR(YEAR(D126)),ISBLANK(D126)),,DATEDIF(D126,$D$144,"y"))</f>
        <v>5</v>
      </c>
      <c r="F126" s="16" t="s">
        <v>9</v>
      </c>
      <c r="G126" s="34" t="s">
        <v>14</v>
      </c>
      <c r="H126" s="16" t="s">
        <v>155</v>
      </c>
    </row>
    <row r="127" spans="1:8" x14ac:dyDescent="0.25">
      <c r="A127" s="33">
        <v>126</v>
      </c>
      <c r="B127" s="16" t="s">
        <v>213</v>
      </c>
      <c r="C127" s="16" t="s">
        <v>129</v>
      </c>
      <c r="D127" s="17" t="s">
        <v>163</v>
      </c>
      <c r="E127" s="18">
        <f>IF(OR(ISERROR(YEAR(D127)),ISBLANK(D127)),,DATEDIF(D127,$D$144,"y"))</f>
        <v>7</v>
      </c>
      <c r="F127" s="16" t="s">
        <v>28</v>
      </c>
      <c r="G127" s="16" t="s">
        <v>16</v>
      </c>
      <c r="H127" s="16" t="s">
        <v>155</v>
      </c>
    </row>
    <row r="128" spans="1:8" x14ac:dyDescent="0.25">
      <c r="A128" s="33">
        <v>127</v>
      </c>
      <c r="B128" s="16" t="s">
        <v>193</v>
      </c>
      <c r="C128" s="16" t="s">
        <v>129</v>
      </c>
      <c r="D128" s="17" t="s">
        <v>164</v>
      </c>
      <c r="E128" s="18">
        <f>IF(OR(ISERROR(YEAR(D128)),ISBLANK(D128)),,DATEDIF(D128,$D$144,"y"))</f>
        <v>6</v>
      </c>
      <c r="F128" s="16" t="s">
        <v>27</v>
      </c>
      <c r="G128" s="16" t="s">
        <v>4</v>
      </c>
      <c r="H128" s="16" t="s">
        <v>155</v>
      </c>
    </row>
    <row r="129" spans="1:8" x14ac:dyDescent="0.25">
      <c r="A129" s="33">
        <v>128</v>
      </c>
      <c r="B129" s="16" t="s">
        <v>208</v>
      </c>
      <c r="C129" s="16" t="s">
        <v>127</v>
      </c>
      <c r="D129" s="17" t="s">
        <v>165</v>
      </c>
      <c r="E129" s="18">
        <f>IF(OR(ISERROR(YEAR(D129)),ISBLANK(D129)),,DATEDIF(D129,$D$144,"y"))</f>
        <v>5</v>
      </c>
      <c r="F129" s="16" t="s">
        <v>9</v>
      </c>
      <c r="G129" s="16" t="s">
        <v>4</v>
      </c>
      <c r="H129" s="16" t="s">
        <v>155</v>
      </c>
    </row>
    <row r="130" spans="1:8" x14ac:dyDescent="0.25">
      <c r="A130" s="33">
        <v>129</v>
      </c>
      <c r="B130" s="16" t="s">
        <v>280</v>
      </c>
      <c r="C130" s="16" t="s">
        <v>127</v>
      </c>
      <c r="D130" s="17" t="s">
        <v>166</v>
      </c>
      <c r="E130" s="18">
        <f>IF(OR(ISERROR(YEAR(D130)),ISBLANK(D130)),,DATEDIF(D130,$D$144,"y"))</f>
        <v>14</v>
      </c>
      <c r="F130" s="16" t="s">
        <v>58</v>
      </c>
      <c r="G130" s="16" t="s">
        <v>17</v>
      </c>
      <c r="H130" s="16" t="s">
        <v>153</v>
      </c>
    </row>
    <row r="131" spans="1:8" x14ac:dyDescent="0.25">
      <c r="A131" s="33">
        <v>130</v>
      </c>
      <c r="B131" s="16" t="s">
        <v>234</v>
      </c>
      <c r="C131" s="16" t="s">
        <v>129</v>
      </c>
      <c r="D131" s="17" t="s">
        <v>167</v>
      </c>
      <c r="E131" s="18">
        <f>IF(OR(ISERROR(YEAR(D131)),ISBLANK(D131)),,DATEDIF(D131,$D$144,"y"))</f>
        <v>7</v>
      </c>
      <c r="F131" s="16" t="s">
        <v>27</v>
      </c>
      <c r="G131" s="34" t="s">
        <v>14</v>
      </c>
      <c r="H131" s="16" t="s">
        <v>155</v>
      </c>
    </row>
    <row r="132" spans="1:8" x14ac:dyDescent="0.25">
      <c r="A132" s="33">
        <v>131</v>
      </c>
      <c r="B132" s="16" t="s">
        <v>214</v>
      </c>
      <c r="C132" s="16" t="s">
        <v>129</v>
      </c>
      <c r="D132" s="17" t="s">
        <v>168</v>
      </c>
      <c r="E132" s="18">
        <f>IF(OR(ISERROR(YEAR(D132)),ISBLANK(D132)),,DATEDIF(D132,$D$144,"y"))</f>
        <v>7</v>
      </c>
      <c r="F132" s="16" t="s">
        <v>27</v>
      </c>
      <c r="G132" s="16" t="s">
        <v>15</v>
      </c>
      <c r="H132" s="16" t="s">
        <v>155</v>
      </c>
    </row>
    <row r="133" spans="1:8" x14ac:dyDescent="0.25">
      <c r="A133" s="33">
        <v>132</v>
      </c>
      <c r="B133" s="16" t="s">
        <v>215</v>
      </c>
      <c r="C133" s="16" t="s">
        <v>127</v>
      </c>
      <c r="D133" s="17" t="s">
        <v>168</v>
      </c>
      <c r="E133" s="18">
        <f>IF(OR(ISERROR(YEAR(D133)),ISBLANK(D133)),,DATEDIF(D133,$D$144,"y"))</f>
        <v>7</v>
      </c>
      <c r="F133" s="16" t="s">
        <v>27</v>
      </c>
      <c r="G133" s="16" t="s">
        <v>15</v>
      </c>
      <c r="H133" s="16" t="s">
        <v>155</v>
      </c>
    </row>
    <row r="134" spans="1:8" x14ac:dyDescent="0.25">
      <c r="A134" s="33">
        <v>133</v>
      </c>
      <c r="B134" s="16" t="s">
        <v>281</v>
      </c>
      <c r="C134" s="16" t="s">
        <v>127</v>
      </c>
      <c r="D134" s="17" t="s">
        <v>169</v>
      </c>
      <c r="E134" s="18">
        <f>IF(OR(ISERROR(YEAR(D134)),ISBLANK(D134)),,DATEDIF(D134,$D$144,"y"))</f>
        <v>13</v>
      </c>
      <c r="F134" s="16" t="s">
        <v>58</v>
      </c>
      <c r="G134" s="16" t="s">
        <v>20</v>
      </c>
      <c r="H134" s="16" t="s">
        <v>153</v>
      </c>
    </row>
    <row r="135" spans="1:8" x14ac:dyDescent="0.25">
      <c r="A135" s="33">
        <v>134</v>
      </c>
      <c r="B135" s="16" t="s">
        <v>235</v>
      </c>
      <c r="C135" s="16" t="s">
        <v>129</v>
      </c>
      <c r="D135" s="17" t="s">
        <v>170</v>
      </c>
      <c r="E135" s="18">
        <f>IF(OR(ISERROR(YEAR(D135)),ISBLANK(D135)),,DATEDIF(D135,$D$144,"y"))</f>
        <v>7</v>
      </c>
      <c r="F135" s="16" t="s">
        <v>27</v>
      </c>
      <c r="G135" s="16" t="s">
        <v>4</v>
      </c>
      <c r="H135" s="16" t="s">
        <v>155</v>
      </c>
    </row>
    <row r="136" spans="1:8" x14ac:dyDescent="0.25">
      <c r="A136" s="33">
        <v>135</v>
      </c>
      <c r="B136" s="16" t="s">
        <v>249</v>
      </c>
      <c r="C136" s="16" t="s">
        <v>129</v>
      </c>
      <c r="D136" s="17" t="s">
        <v>171</v>
      </c>
      <c r="E136" s="18">
        <f>IF(OR(ISERROR(YEAR(D136)),ISBLANK(D136)),,DATEDIF(D136,$D$144,"y"))</f>
        <v>9</v>
      </c>
      <c r="F136" s="16" t="s">
        <v>41</v>
      </c>
      <c r="G136" s="16" t="s">
        <v>16</v>
      </c>
      <c r="H136" s="16" t="s">
        <v>155</v>
      </c>
    </row>
    <row r="137" spans="1:8" x14ac:dyDescent="0.25">
      <c r="A137" s="33">
        <v>136</v>
      </c>
      <c r="B137" s="16" t="s">
        <v>282</v>
      </c>
      <c r="C137" s="16" t="s">
        <v>129</v>
      </c>
      <c r="D137" s="17" t="s">
        <v>172</v>
      </c>
      <c r="E137" s="18">
        <f>IF(OR(ISERROR(YEAR(D137)),ISBLANK(D137)),,DATEDIF(D137,$D$144,"y"))</f>
        <v>13</v>
      </c>
      <c r="F137" s="16" t="s">
        <v>53</v>
      </c>
      <c r="G137" s="16" t="s">
        <v>6</v>
      </c>
      <c r="H137" s="16" t="s">
        <v>153</v>
      </c>
    </row>
    <row r="138" spans="1:8" x14ac:dyDescent="0.25">
      <c r="A138" s="33">
        <v>137</v>
      </c>
      <c r="B138" s="16" t="s">
        <v>253</v>
      </c>
      <c r="C138" s="16" t="s">
        <v>127</v>
      </c>
      <c r="D138" s="17" t="s">
        <v>173</v>
      </c>
      <c r="E138" s="18">
        <f>IF(OR(ISERROR(YEAR(D138)),ISBLANK(D138)),,DATEDIF(D138,$D$144,"y"))</f>
        <v>8</v>
      </c>
      <c r="F138" s="16" t="s">
        <v>40</v>
      </c>
      <c r="G138" s="16" t="s">
        <v>16</v>
      </c>
      <c r="H138" s="16" t="s">
        <v>174</v>
      </c>
    </row>
    <row r="139" spans="1:8" x14ac:dyDescent="0.25">
      <c r="A139" s="33">
        <v>138</v>
      </c>
      <c r="B139" s="16" t="s">
        <v>293</v>
      </c>
      <c r="C139" s="16" t="s">
        <v>129</v>
      </c>
      <c r="D139" s="17">
        <v>39228</v>
      </c>
      <c r="E139" s="36">
        <f>IF(OR(ISERROR(YEAR(D139)),ISBLANK(D139)),,DATEDIF(D139,$D$144,"y"))</f>
        <v>11</v>
      </c>
      <c r="F139" s="16" t="s">
        <v>46</v>
      </c>
      <c r="G139" s="16" t="s">
        <v>20</v>
      </c>
      <c r="H139" s="16" t="s">
        <v>155</v>
      </c>
    </row>
    <row r="140" spans="1:8" x14ac:dyDescent="0.25">
      <c r="A140" s="33">
        <v>139</v>
      </c>
      <c r="B140" s="16" t="s">
        <v>176</v>
      </c>
      <c r="C140" s="16" t="s">
        <v>38</v>
      </c>
      <c r="D140" s="17">
        <v>39255</v>
      </c>
      <c r="E140" s="36">
        <f>IF(OR(ISERROR(YEAR(D140)),ISBLANK(D140)),,DATEDIF(D140,$D$144,"y"))</f>
        <v>11</v>
      </c>
      <c r="F140" s="16" t="s">
        <v>46</v>
      </c>
      <c r="G140" s="16" t="s">
        <v>7</v>
      </c>
      <c r="H140" s="16" t="s">
        <v>78</v>
      </c>
    </row>
    <row r="141" spans="1:8" x14ac:dyDescent="0.25">
      <c r="A141" s="33">
        <v>140</v>
      </c>
      <c r="B141" s="16" t="s">
        <v>177</v>
      </c>
      <c r="C141" s="16" t="s">
        <v>39</v>
      </c>
      <c r="D141" s="17">
        <v>38546</v>
      </c>
      <c r="E141" s="36">
        <f>IF(OR(ISERROR(YEAR(D141)),ISBLANK(D141)),,DATEDIF(D141,$D$144,"y"))</f>
        <v>13</v>
      </c>
      <c r="F141" s="16" t="s">
        <v>58</v>
      </c>
      <c r="G141" s="16" t="s">
        <v>18</v>
      </c>
      <c r="H141" s="16" t="s">
        <v>78</v>
      </c>
    </row>
    <row r="142" spans="1:8" x14ac:dyDescent="0.25">
      <c r="A142" s="33">
        <v>141</v>
      </c>
      <c r="B142" s="16" t="s">
        <v>178</v>
      </c>
      <c r="C142" s="16" t="s">
        <v>38</v>
      </c>
      <c r="D142" s="17">
        <v>40393</v>
      </c>
      <c r="E142" s="36">
        <f>IF(OR(ISERROR(YEAR(D142)),ISBLANK(D142)),,DATEDIF(D142,$D$144,"y"))</f>
        <v>8</v>
      </c>
      <c r="F142" s="16" t="s">
        <v>42</v>
      </c>
      <c r="G142" s="16" t="s">
        <v>6</v>
      </c>
      <c r="H142" s="16" t="s">
        <v>78</v>
      </c>
    </row>
    <row r="144" spans="1:8" x14ac:dyDescent="0.25">
      <c r="B144" s="12" t="s">
        <v>13</v>
      </c>
      <c r="C144" s="12"/>
      <c r="D144" s="13">
        <v>43569</v>
      </c>
      <c r="E144" s="14"/>
      <c r="F144" s="13"/>
      <c r="G144" s="14"/>
    </row>
    <row r="145" spans="1:13" x14ac:dyDescent="0.25">
      <c r="B145" s="12"/>
      <c r="C145" s="12"/>
      <c r="D145" s="13"/>
      <c r="E145" s="14"/>
      <c r="F145" s="13"/>
      <c r="G145" s="14"/>
    </row>
    <row r="146" spans="1:13" ht="15" x14ac:dyDescent="0.25">
      <c r="A146" s="15"/>
      <c r="B146" s="12"/>
      <c r="C146" s="12"/>
      <c r="D146" s="13"/>
      <c r="E146" s="14"/>
      <c r="F146" s="13"/>
      <c r="G146" s="14"/>
    </row>
    <row r="147" spans="1:13" ht="13.8" thickBot="1" x14ac:dyDescent="0.3">
      <c r="B147" s="2"/>
      <c r="C147" s="2"/>
      <c r="H147" s="9"/>
    </row>
    <row r="148" spans="1:13" x14ac:dyDescent="0.25">
      <c r="A148" s="3"/>
      <c r="B148" s="4" t="s">
        <v>3</v>
      </c>
      <c r="C148" s="4"/>
      <c r="D148" s="5"/>
      <c r="E148" s="5"/>
      <c r="F148" s="5"/>
      <c r="G148" s="24" t="s">
        <v>175</v>
      </c>
      <c r="H148" s="30" t="s">
        <v>179</v>
      </c>
      <c r="I148" s="40"/>
      <c r="J148" s="40"/>
      <c r="L148" s="37"/>
      <c r="M148" s="37"/>
    </row>
    <row r="149" spans="1:13" x14ac:dyDescent="0.25">
      <c r="A149" s="6" t="s">
        <v>41</v>
      </c>
      <c r="B149" s="7" t="s">
        <v>30</v>
      </c>
      <c r="C149" s="7"/>
      <c r="D149" s="7"/>
      <c r="E149" s="7"/>
      <c r="F149" s="7"/>
      <c r="G149" s="25">
        <f>COUNTIF($F$2:$F$142,A149)</f>
        <v>11</v>
      </c>
      <c r="H149" s="31" t="s">
        <v>180</v>
      </c>
      <c r="J149" s="25"/>
      <c r="K149" s="40"/>
    </row>
    <row r="150" spans="1:13" x14ac:dyDescent="0.25">
      <c r="A150" s="6" t="s">
        <v>9</v>
      </c>
      <c r="B150" s="7" t="s">
        <v>26</v>
      </c>
      <c r="C150" s="7"/>
      <c r="D150" s="7"/>
      <c r="E150" s="7"/>
      <c r="F150" s="7"/>
      <c r="G150" s="25">
        <f>COUNTIF($F$2:$F$142,A150)</f>
        <v>11</v>
      </c>
      <c r="H150" s="31" t="s">
        <v>180</v>
      </c>
      <c r="I150" s="41"/>
      <c r="J150" s="25"/>
      <c r="K150" s="40"/>
    </row>
    <row r="151" spans="1:13" x14ac:dyDescent="0.25">
      <c r="A151" s="6" t="s">
        <v>27</v>
      </c>
      <c r="B151" s="7" t="s">
        <v>29</v>
      </c>
      <c r="C151" s="7"/>
      <c r="D151" s="7"/>
      <c r="E151" s="7"/>
      <c r="F151" s="7"/>
      <c r="G151" s="25">
        <f>COUNTIF($F$2:$F$142,A151)</f>
        <v>20</v>
      </c>
      <c r="H151" s="31" t="s">
        <v>180</v>
      </c>
      <c r="J151" s="25"/>
      <c r="K151" s="40"/>
    </row>
    <row r="152" spans="1:13" x14ac:dyDescent="0.25">
      <c r="A152" s="6" t="s">
        <v>28</v>
      </c>
      <c r="B152" s="7" t="s">
        <v>32</v>
      </c>
      <c r="C152" s="7"/>
      <c r="D152" s="7"/>
      <c r="E152" s="7"/>
      <c r="F152" s="7"/>
      <c r="G152" s="25">
        <f>COUNTIF($F$2:$F$142,A152)</f>
        <v>14</v>
      </c>
      <c r="H152" s="31" t="s">
        <v>180</v>
      </c>
      <c r="J152" s="25"/>
      <c r="K152" s="40"/>
    </row>
    <row r="153" spans="1:13" x14ac:dyDescent="0.25">
      <c r="A153" s="6" t="s">
        <v>42</v>
      </c>
      <c r="B153" s="7" t="s">
        <v>31</v>
      </c>
      <c r="C153" s="7"/>
      <c r="D153" s="7"/>
      <c r="E153" s="7"/>
      <c r="F153" s="7"/>
      <c r="G153" s="25">
        <f>COUNTIF($F$2:$F$142,A153)</f>
        <v>12</v>
      </c>
      <c r="H153" s="31" t="s">
        <v>180</v>
      </c>
      <c r="I153" s="29"/>
      <c r="J153" s="25"/>
      <c r="K153" s="40"/>
      <c r="L153" s="344"/>
    </row>
    <row r="154" spans="1:13" x14ac:dyDescent="0.25">
      <c r="A154" s="6" t="s">
        <v>40</v>
      </c>
      <c r="B154" s="7" t="s">
        <v>43</v>
      </c>
      <c r="C154" s="7"/>
      <c r="D154" s="7"/>
      <c r="E154" s="7"/>
      <c r="F154" s="7"/>
      <c r="G154" s="25">
        <f>COUNTIF($F$2:$F$142,A154)</f>
        <v>7</v>
      </c>
      <c r="H154" s="31" t="s">
        <v>180</v>
      </c>
      <c r="I154" s="29"/>
      <c r="J154" s="25"/>
      <c r="K154" s="40"/>
      <c r="L154" s="344"/>
    </row>
    <row r="155" spans="1:13" x14ac:dyDescent="0.25">
      <c r="A155" s="6" t="s">
        <v>44</v>
      </c>
      <c r="B155" s="7" t="s">
        <v>48</v>
      </c>
      <c r="C155" s="7"/>
      <c r="D155" s="7"/>
      <c r="E155" s="7"/>
      <c r="F155" s="7"/>
      <c r="G155" s="25">
        <f>COUNTIF($F$2:$F$142,A155)</f>
        <v>16</v>
      </c>
      <c r="H155" s="31" t="s">
        <v>180</v>
      </c>
      <c r="I155" s="29"/>
      <c r="J155" s="25"/>
      <c r="K155" s="40"/>
      <c r="M155" s="343"/>
    </row>
    <row r="156" spans="1:13" x14ac:dyDescent="0.25">
      <c r="A156" s="6" t="s">
        <v>45</v>
      </c>
      <c r="B156" s="7" t="s">
        <v>49</v>
      </c>
      <c r="C156" s="7"/>
      <c r="D156" s="7"/>
      <c r="E156" s="7"/>
      <c r="F156" s="7"/>
      <c r="G156" s="25">
        <f>COUNTIF($F$2:$F$142,A156)</f>
        <v>5</v>
      </c>
      <c r="H156" s="27" t="s">
        <v>181</v>
      </c>
      <c r="I156" s="29"/>
      <c r="J156" s="25"/>
      <c r="K156" s="40"/>
      <c r="M156" s="344"/>
    </row>
    <row r="157" spans="1:13" x14ac:dyDescent="0.25">
      <c r="A157" s="6" t="s">
        <v>46</v>
      </c>
      <c r="B157" s="7" t="s">
        <v>51</v>
      </c>
      <c r="C157" s="7"/>
      <c r="D157" s="7"/>
      <c r="E157" s="7"/>
      <c r="F157" s="7"/>
      <c r="G157" s="25">
        <f>COUNTIF($F$2:$F$142,A157)</f>
        <v>11</v>
      </c>
      <c r="H157" s="31" t="s">
        <v>180</v>
      </c>
      <c r="I157" s="29"/>
      <c r="J157" s="25"/>
      <c r="K157" s="40"/>
      <c r="M157" s="343"/>
    </row>
    <row r="158" spans="1:13" x14ac:dyDescent="0.25">
      <c r="A158" s="6" t="s">
        <v>47</v>
      </c>
      <c r="B158" s="7" t="s">
        <v>50</v>
      </c>
      <c r="C158" s="7"/>
      <c r="D158" s="7"/>
      <c r="E158" s="7"/>
      <c r="F158" s="7"/>
      <c r="G158" s="25">
        <f>COUNTIF($F$2:$F$142,A158)</f>
        <v>4</v>
      </c>
      <c r="H158" s="31" t="s">
        <v>180</v>
      </c>
      <c r="I158" s="29"/>
      <c r="J158" s="25"/>
      <c r="K158" s="40"/>
      <c r="M158" s="344"/>
    </row>
    <row r="159" spans="1:13" x14ac:dyDescent="0.25">
      <c r="A159" s="6" t="s">
        <v>52</v>
      </c>
      <c r="B159" s="7" t="s">
        <v>55</v>
      </c>
      <c r="C159" s="7"/>
      <c r="D159" s="7"/>
      <c r="E159" s="7"/>
      <c r="F159" s="7"/>
      <c r="G159" s="25">
        <f>COUNTIF($F$2:$F$142,A159)</f>
        <v>0</v>
      </c>
      <c r="H159" s="38" t="s">
        <v>182</v>
      </c>
      <c r="I159" s="29"/>
      <c r="J159" s="25"/>
      <c r="K159" s="40"/>
      <c r="M159" s="344"/>
    </row>
    <row r="160" spans="1:13" x14ac:dyDescent="0.25">
      <c r="A160" s="6" t="s">
        <v>59</v>
      </c>
      <c r="B160" s="7" t="s">
        <v>54</v>
      </c>
      <c r="C160" s="7"/>
      <c r="D160" s="7"/>
      <c r="E160" s="7"/>
      <c r="F160" s="7"/>
      <c r="G160" s="25">
        <f>COUNTIF($F$2:$F$142,A160)</f>
        <v>0</v>
      </c>
      <c r="H160" s="39" t="s">
        <v>183</v>
      </c>
      <c r="I160" s="29"/>
      <c r="J160" s="25"/>
      <c r="K160" s="40"/>
      <c r="M160" s="344"/>
    </row>
    <row r="161" spans="1:13" x14ac:dyDescent="0.25">
      <c r="A161" s="6" t="s">
        <v>53</v>
      </c>
      <c r="B161" s="7" t="s">
        <v>56</v>
      </c>
      <c r="C161" s="7"/>
      <c r="D161" s="7"/>
      <c r="E161" s="7"/>
      <c r="F161" s="7"/>
      <c r="G161" s="25">
        <f>COUNTIF($F$2:$F$142,A161)</f>
        <v>10</v>
      </c>
      <c r="H161" s="31" t="s">
        <v>180</v>
      </c>
      <c r="I161" s="29"/>
      <c r="J161" s="25"/>
      <c r="K161" s="40"/>
      <c r="M161" s="344"/>
    </row>
    <row r="162" spans="1:13" x14ac:dyDescent="0.25">
      <c r="A162" s="6" t="s">
        <v>58</v>
      </c>
      <c r="B162" s="7" t="s">
        <v>57</v>
      </c>
      <c r="C162" s="7"/>
      <c r="D162" s="7"/>
      <c r="E162" s="7"/>
      <c r="F162" s="7"/>
      <c r="G162" s="25">
        <f>COUNTIF($F$2:$F$142,A162)</f>
        <v>8</v>
      </c>
      <c r="H162" s="31" t="s">
        <v>180</v>
      </c>
      <c r="I162" s="29"/>
      <c r="J162" s="25"/>
      <c r="K162" s="40"/>
      <c r="M162" s="344"/>
    </row>
    <row r="163" spans="1:13" x14ac:dyDescent="0.25">
      <c r="A163" s="6" t="s">
        <v>8</v>
      </c>
      <c r="B163" s="7" t="s">
        <v>12</v>
      </c>
      <c r="C163" s="7"/>
      <c r="D163" s="7"/>
      <c r="E163" s="7"/>
      <c r="F163" s="7"/>
      <c r="G163" s="25">
        <f>COUNTIF($F$2:$F$142,A163)</f>
        <v>0</v>
      </c>
      <c r="H163" s="38" t="s">
        <v>182</v>
      </c>
      <c r="J163" s="25"/>
      <c r="K163" s="40"/>
      <c r="M163" s="343"/>
    </row>
    <row r="164" spans="1:13" x14ac:dyDescent="0.25">
      <c r="A164" s="6" t="s">
        <v>11</v>
      </c>
      <c r="B164" s="7" t="s">
        <v>60</v>
      </c>
      <c r="C164" s="7"/>
      <c r="D164" s="7"/>
      <c r="E164" s="7"/>
      <c r="F164" s="7"/>
      <c r="G164" s="25">
        <f>COUNTIF($F$2:$F$142,A164)</f>
        <v>0</v>
      </c>
      <c r="H164" s="39" t="s">
        <v>184</v>
      </c>
      <c r="J164" s="25"/>
      <c r="K164" s="40"/>
      <c r="M164" s="344"/>
    </row>
    <row r="165" spans="1:13" ht="13.8" thickBot="1" x14ac:dyDescent="0.3">
      <c r="A165" s="8" t="s">
        <v>10</v>
      </c>
      <c r="B165" s="9" t="s">
        <v>61</v>
      </c>
      <c r="C165" s="9"/>
      <c r="D165" s="9"/>
      <c r="E165" s="9"/>
      <c r="F165" s="9"/>
      <c r="G165" s="26">
        <f>COUNTIF($F$2:$F$142,A165)</f>
        <v>12</v>
      </c>
      <c r="H165" s="32" t="s">
        <v>180</v>
      </c>
      <c r="J165" s="25"/>
      <c r="K165" s="40"/>
      <c r="M165" s="344"/>
    </row>
    <row r="167" spans="1:13" hidden="1" x14ac:dyDescent="0.25">
      <c r="A167" s="1" t="s">
        <v>14</v>
      </c>
    </row>
    <row r="168" spans="1:13" hidden="1" x14ac:dyDescent="0.25">
      <c r="A168" s="1" t="s">
        <v>4</v>
      </c>
    </row>
    <row r="169" spans="1:13" hidden="1" x14ac:dyDescent="0.25">
      <c r="A169" s="1" t="s">
        <v>15</v>
      </c>
      <c r="B169" s="2"/>
      <c r="C169" s="2"/>
    </row>
    <row r="170" spans="1:13" hidden="1" x14ac:dyDescent="0.25">
      <c r="A170" s="1" t="s">
        <v>16</v>
      </c>
    </row>
    <row r="171" spans="1:13" hidden="1" x14ac:dyDescent="0.25">
      <c r="A171" s="1" t="s">
        <v>17</v>
      </c>
    </row>
    <row r="172" spans="1:13" hidden="1" x14ac:dyDescent="0.25">
      <c r="A172" s="1" t="s">
        <v>18</v>
      </c>
    </row>
    <row r="173" spans="1:13" hidden="1" x14ac:dyDescent="0.25">
      <c r="A173" s="1" t="s">
        <v>7</v>
      </c>
    </row>
    <row r="174" spans="1:13" hidden="1" x14ac:dyDescent="0.25">
      <c r="A174" s="1" t="s">
        <v>6</v>
      </c>
    </row>
    <row r="175" spans="1:13" hidden="1" x14ac:dyDescent="0.25">
      <c r="A175" s="1" t="s">
        <v>19</v>
      </c>
    </row>
    <row r="176" spans="1:13" hidden="1" x14ac:dyDescent="0.25">
      <c r="A176" s="1" t="s">
        <v>20</v>
      </c>
    </row>
    <row r="177" spans="1:11" hidden="1" x14ac:dyDescent="0.25">
      <c r="A177" s="1" t="s">
        <v>21</v>
      </c>
    </row>
    <row r="178" spans="1:11" hidden="1" x14ac:dyDescent="0.25">
      <c r="A178" s="1" t="s">
        <v>22</v>
      </c>
    </row>
    <row r="179" spans="1:11" hidden="1" x14ac:dyDescent="0.25">
      <c r="A179" s="1" t="s">
        <v>5</v>
      </c>
      <c r="B179" s="2"/>
      <c r="C179" s="2"/>
    </row>
    <row r="180" spans="1:11" hidden="1" x14ac:dyDescent="0.25">
      <c r="A180" s="1" t="s">
        <v>23</v>
      </c>
      <c r="B180" s="2"/>
      <c r="C180" s="2"/>
    </row>
    <row r="181" spans="1:11" hidden="1" x14ac:dyDescent="0.25">
      <c r="A181" s="1" t="s">
        <v>24</v>
      </c>
    </row>
    <row r="182" spans="1:11" hidden="1" x14ac:dyDescent="0.25">
      <c r="A182" s="1" t="s">
        <v>25</v>
      </c>
      <c r="B182" s="2"/>
      <c r="C182" s="2"/>
    </row>
    <row r="183" spans="1:11" x14ac:dyDescent="0.25">
      <c r="B183" s="2"/>
      <c r="C183" s="2"/>
      <c r="K183" s="40"/>
    </row>
    <row r="186" spans="1:11" x14ac:dyDescent="0.25">
      <c r="B186" s="2"/>
      <c r="C186" s="2"/>
    </row>
    <row r="194" spans="2:3" x14ac:dyDescent="0.25">
      <c r="B194" s="2"/>
      <c r="C194" s="2"/>
    </row>
    <row r="199" spans="2:3" x14ac:dyDescent="0.25">
      <c r="B199" s="2"/>
      <c r="C199" s="2"/>
    </row>
    <row r="200" spans="2:3" x14ac:dyDescent="0.25">
      <c r="B200" s="2"/>
      <c r="C200" s="2"/>
    </row>
    <row r="202" spans="2:3" x14ac:dyDescent="0.25">
      <c r="B202" s="2"/>
      <c r="C202" s="2"/>
    </row>
    <row r="206" spans="2:3" x14ac:dyDescent="0.25">
      <c r="B206" s="2"/>
      <c r="C206" s="2"/>
    </row>
    <row r="213" spans="2:3" x14ac:dyDescent="0.25">
      <c r="B213" s="2"/>
      <c r="C213" s="2"/>
    </row>
    <row r="214" spans="2:3" x14ac:dyDescent="0.25">
      <c r="B214" s="2"/>
      <c r="C214" s="2"/>
    </row>
    <row r="216" spans="2:3" x14ac:dyDescent="0.25">
      <c r="B216" s="2"/>
      <c r="C216" s="2"/>
    </row>
    <row r="219" spans="2:3" x14ac:dyDescent="0.25">
      <c r="B219" s="2"/>
      <c r="C219" s="2"/>
    </row>
    <row r="231" spans="2:3" x14ac:dyDescent="0.25">
      <c r="B231" s="2"/>
      <c r="C231" s="2"/>
    </row>
    <row r="232" spans="2:3" x14ac:dyDescent="0.25">
      <c r="B232" s="2"/>
      <c r="C232" s="2"/>
    </row>
    <row r="236" spans="2:3" x14ac:dyDescent="0.25">
      <c r="B236" s="2"/>
      <c r="C236" s="2"/>
    </row>
    <row r="239" spans="2:3" x14ac:dyDescent="0.25">
      <c r="B239" s="2"/>
      <c r="C239" s="2"/>
    </row>
    <row r="240" spans="2:3" x14ac:dyDescent="0.25">
      <c r="B240" s="2"/>
      <c r="C240" s="2"/>
    </row>
    <row r="243" spans="2:3" x14ac:dyDescent="0.25">
      <c r="B243" s="2"/>
      <c r="C243" s="2"/>
    </row>
  </sheetData>
  <autoFilter ref="C1:H142"/>
  <mergeCells count="6">
    <mergeCell ref="M163:M165"/>
    <mergeCell ref="L153:L154"/>
    <mergeCell ref="M155:M156"/>
    <mergeCell ref="M157:M158"/>
    <mergeCell ref="M159:M160"/>
    <mergeCell ref="M161:M162"/>
  </mergeCells>
  <phoneticPr fontId="2" type="noConversion"/>
  <conditionalFormatting sqref="E2:E142">
    <cfRule type="cellIs" dxfId="2" priority="3" operator="equal">
      <formula>0</formula>
    </cfRule>
  </conditionalFormatting>
  <conditionalFormatting sqref="G88:G93">
    <cfRule type="cellIs" dxfId="1" priority="2" operator="equal">
      <formula>0</formula>
    </cfRule>
  </conditionalFormatting>
  <conditionalFormatting sqref="G149:G165">
    <cfRule type="cellIs" dxfId="0" priority="1" operator="lessThan">
      <formula>4</formula>
    </cfRule>
  </conditionalFormatting>
  <dataValidations count="3">
    <dataValidation type="list" allowBlank="1" showInputMessage="1" showErrorMessage="1" sqref="G2:G87 G94:G142">
      <formula1>$A$167:$A$182</formula1>
    </dataValidation>
    <dataValidation type="list" allowBlank="1" showInputMessage="1" showErrorMessage="1" sqref="C2:C87 C94:C142">
      <formula1>"М, Ж"</formula1>
    </dataValidation>
    <dataValidation type="list" allowBlank="1" showInputMessage="1" showErrorMessage="1" sqref="F2:F142">
      <formula1>$A$149:$A$165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J18" sqref="J18"/>
    </sheetView>
  </sheetViews>
  <sheetFormatPr defaultRowHeight="13.2" x14ac:dyDescent="0.25"/>
  <cols>
    <col min="1" max="1" width="24" customWidth="1"/>
    <col min="2" max="2" width="19.109375" customWidth="1"/>
    <col min="3" max="3" width="4.6640625" customWidth="1"/>
    <col min="4" max="4" width="7.109375" customWidth="1"/>
  </cols>
  <sheetData>
    <row r="1" spans="1:5" x14ac:dyDescent="0.25">
      <c r="A1" s="325" t="s">
        <v>497</v>
      </c>
      <c r="B1" s="325" t="s">
        <v>0</v>
      </c>
      <c r="C1" s="325" t="s">
        <v>498</v>
      </c>
      <c r="D1" s="325" t="s">
        <v>499</v>
      </c>
      <c r="E1" s="325" t="s">
        <v>500</v>
      </c>
    </row>
    <row r="2" spans="1:5" s="28" customFormat="1" x14ac:dyDescent="0.25">
      <c r="A2" s="44" t="s">
        <v>117</v>
      </c>
      <c r="B2" s="44" t="str">
        <f>INDEX(Список!$A$2:$H$144,MATCH(A2,Список!$B$2:$B$144,0),8)</f>
        <v>Веретенников Р.В.</v>
      </c>
      <c r="C2" s="44">
        <f>INDEX(Список!$A$2:$H$144,MATCH(A2,Список!$B$2:$B$144,0),5)</f>
        <v>7</v>
      </c>
      <c r="D2" s="44" t="str">
        <f>INDEX(Список!$A$2:$H$144,MATCH(A2,Список!$B$2:$B$144,0),7)</f>
        <v>7 кю</v>
      </c>
      <c r="E2" s="28" t="s">
        <v>489</v>
      </c>
    </row>
    <row r="3" spans="1:5" s="28" customFormat="1" x14ac:dyDescent="0.25">
      <c r="A3" s="44" t="s">
        <v>213</v>
      </c>
      <c r="B3" s="44" t="str">
        <f>INDEX(Список!$A$2:$H$144,MATCH(A3,Список!$B$2:$B$144,0),8)</f>
        <v>Попова С.А.</v>
      </c>
      <c r="C3" s="44">
        <f>INDEX(Список!$A$2:$H$144,MATCH(A3,Список!$B$2:$B$144,0),5)</f>
        <v>7</v>
      </c>
      <c r="D3" s="44" t="str">
        <f>INDEX(Список!$A$2:$H$144,MATCH(A3,Список!$B$2:$B$144,0),7)</f>
        <v>8 кю</v>
      </c>
      <c r="E3" s="28" t="s">
        <v>489</v>
      </c>
    </row>
    <row r="4" spans="1:5" s="28" customFormat="1" x14ac:dyDescent="0.25">
      <c r="A4" s="44" t="s">
        <v>248</v>
      </c>
      <c r="B4" s="44" t="str">
        <f>INDEX(Список!$A$2:$H$144,MATCH(A4,Список!$B$2:$B$144,0),8)</f>
        <v>Гун И.С.</v>
      </c>
      <c r="C4" s="44">
        <f>INDEX(Список!$A$2:$H$144,MATCH(A4,Список!$B$2:$B$144,0),5)</f>
        <v>8</v>
      </c>
      <c r="D4" s="44" t="str">
        <f>INDEX(Список!$A$2:$H$144,MATCH(A4,Список!$B$2:$B$144,0),7)</f>
        <v>8 кю</v>
      </c>
      <c r="E4" s="28" t="s">
        <v>489</v>
      </c>
    </row>
    <row r="5" spans="1:5" s="28" customFormat="1" x14ac:dyDescent="0.25">
      <c r="A5" s="44" t="s">
        <v>97</v>
      </c>
      <c r="B5" s="44" t="str">
        <f>INDEX(Список!$A$2:$H$144,MATCH(A5,Список!$B$2:$B$144,0),8)</f>
        <v>Ткачева М.А.</v>
      </c>
      <c r="C5" s="44">
        <f>INDEX(Список!$A$2:$H$144,MATCH(A5,Список!$B$2:$B$144,0),5)</f>
        <v>8</v>
      </c>
      <c r="D5" s="44" t="str">
        <f>INDEX(Список!$A$2:$H$144,MATCH(A5,Список!$B$2:$B$144,0),7)</f>
        <v>8 кю</v>
      </c>
      <c r="E5" s="28" t="s">
        <v>489</v>
      </c>
    </row>
    <row r="6" spans="1:5" s="28" customFormat="1" x14ac:dyDescent="0.25">
      <c r="A6" s="44" t="s">
        <v>252</v>
      </c>
      <c r="B6" s="44" t="str">
        <f>INDEX(Список!$A$2:$H$144,MATCH(A6,Список!$B$2:$B$144,0),8)</f>
        <v>Богомолов И.Л.</v>
      </c>
      <c r="C6" s="44">
        <f>INDEX(Список!$A$2:$H$144,MATCH(A6,Список!$B$2:$B$144,0),5)</f>
        <v>8</v>
      </c>
      <c r="D6" s="44" t="str">
        <f>INDEX(Список!$A$2:$H$144,MATCH(A6,Список!$B$2:$B$144,0),7)</f>
        <v>6 кю</v>
      </c>
      <c r="E6" s="28" t="s">
        <v>490</v>
      </c>
    </row>
    <row r="7" spans="1:5" s="28" customFormat="1" x14ac:dyDescent="0.25">
      <c r="A7" s="44" t="s">
        <v>216</v>
      </c>
      <c r="B7" s="44" t="str">
        <f>INDEX(Список!$A$2:$H$144,MATCH(A7,Список!$B$2:$B$144,0),8)</f>
        <v>Шрамков М.С.</v>
      </c>
      <c r="C7" s="44">
        <f>INDEX(Список!$A$2:$H$144,MATCH(A7,Список!$B$2:$B$144,0),5)</f>
        <v>8</v>
      </c>
      <c r="D7" s="44" t="str">
        <f>INDEX(Список!$A$2:$H$144,MATCH(A7,Список!$B$2:$B$144,0),7)</f>
        <v>9 кю</v>
      </c>
      <c r="E7" s="28" t="s">
        <v>490</v>
      </c>
    </row>
    <row r="8" spans="1:5" s="28" customFormat="1" x14ac:dyDescent="0.25">
      <c r="A8" s="44" t="s">
        <v>215</v>
      </c>
      <c r="B8" s="44" t="str">
        <f>INDEX(Список!$A$2:$H$144,MATCH(A8,Список!$B$2:$B$144,0),8)</f>
        <v>Попова С.А.</v>
      </c>
      <c r="C8" s="44">
        <f>INDEX(Список!$A$2:$H$144,MATCH(A8,Список!$B$2:$B$144,0),5)</f>
        <v>7</v>
      </c>
      <c r="D8" s="44" t="str">
        <f>INDEX(Список!$A$2:$H$144,MATCH(A8,Список!$B$2:$B$144,0),7)</f>
        <v>9 кю</v>
      </c>
      <c r="E8" s="28" t="s">
        <v>490</v>
      </c>
    </row>
    <row r="9" spans="1:5" s="28" customFormat="1" x14ac:dyDescent="0.25">
      <c r="A9" s="44" t="s">
        <v>250</v>
      </c>
      <c r="B9" s="44" t="str">
        <f>INDEX(Список!$A$2:$H$144,MATCH(A9,Список!$B$2:$B$144,0),8)</f>
        <v>Шрамков М.С.</v>
      </c>
      <c r="C9" s="44">
        <f>INDEX(Список!$A$2:$H$144,MATCH(A9,Список!$B$2:$B$144,0),5)</f>
        <v>9</v>
      </c>
      <c r="D9" s="44" t="str">
        <f>INDEX(Список!$A$2:$H$144,MATCH(A9,Список!$B$2:$B$144,0),7)</f>
        <v>7 кю</v>
      </c>
      <c r="E9" s="28" t="s">
        <v>491</v>
      </c>
    </row>
    <row r="10" spans="1:5" s="28" customFormat="1" x14ac:dyDescent="0.25">
      <c r="A10" s="44" t="s">
        <v>107</v>
      </c>
      <c r="B10" s="44" t="str">
        <f>INDEX(Список!$A$2:$H$144,MATCH(A10,Список!$B$2:$B$144,0),8)</f>
        <v>Токмаков В.И.</v>
      </c>
      <c r="C10" s="44">
        <f>INDEX(Список!$A$2:$H$144,MATCH(A10,Список!$B$2:$B$144,0),5)</f>
        <v>9</v>
      </c>
      <c r="D10" s="44" t="str">
        <f>INDEX(Список!$A$2:$H$144,MATCH(A10,Список!$B$2:$B$144,0),7)</f>
        <v>7 кю</v>
      </c>
      <c r="E10" s="28" t="s">
        <v>491</v>
      </c>
    </row>
    <row r="11" spans="1:5" s="28" customFormat="1" x14ac:dyDescent="0.25">
      <c r="A11" s="44" t="s">
        <v>255</v>
      </c>
      <c r="B11" s="44" t="str">
        <f>INDEX(Список!$A$2:$H$144,MATCH(A11,Список!$B$2:$B$144,0),8)</f>
        <v>Шрамков М.С.</v>
      </c>
      <c r="C11" s="44">
        <f>INDEX(Список!$A$2:$H$144,MATCH(A11,Список!$B$2:$B$144,0),5)</f>
        <v>10</v>
      </c>
      <c r="D11" s="44" t="str">
        <f>INDEX(Список!$A$2:$H$144,MATCH(A11,Список!$B$2:$B$144,0),7)</f>
        <v>н.а.</v>
      </c>
      <c r="E11" s="28" t="s">
        <v>491</v>
      </c>
    </row>
    <row r="12" spans="1:5" s="28" customFormat="1" x14ac:dyDescent="0.25">
      <c r="A12" s="44" t="s">
        <v>249</v>
      </c>
      <c r="B12" s="44" t="str">
        <f>INDEX(Список!$A$2:$H$144,MATCH(A12,Список!$B$2:$B$144,0),8)</f>
        <v>Попова С.А.</v>
      </c>
      <c r="C12" s="44">
        <f>INDEX(Список!$A$2:$H$144,MATCH(A12,Список!$B$2:$B$144,0),5)</f>
        <v>9</v>
      </c>
      <c r="D12" s="44" t="str">
        <f>INDEX(Список!$A$2:$H$144,MATCH(A12,Список!$B$2:$B$144,0),7)</f>
        <v>8 кю</v>
      </c>
      <c r="E12" s="28" t="s">
        <v>491</v>
      </c>
    </row>
    <row r="13" spans="1:5" s="28" customFormat="1" x14ac:dyDescent="0.25">
      <c r="A13" s="44" t="s">
        <v>301</v>
      </c>
      <c r="B13" s="44" t="str">
        <f>INDEX(Список!$A$2:$H$144,MATCH(A13,Список!$B$2:$B$144,0),8)</f>
        <v>Королёва Е.А.</v>
      </c>
      <c r="C13" s="44">
        <f>INDEX(Список!$A$2:$H$144,MATCH(A13,Список!$B$2:$B$144,0),5)</f>
        <v>9</v>
      </c>
      <c r="D13" s="44" t="str">
        <f>INDEX(Список!$A$2:$H$144,MATCH(A13,Список!$B$2:$B$144,0),7)</f>
        <v>7 кю</v>
      </c>
      <c r="E13" s="28" t="s">
        <v>492</v>
      </c>
    </row>
    <row r="14" spans="1:5" s="28" customFormat="1" x14ac:dyDescent="0.25">
      <c r="A14" s="44" t="s">
        <v>119</v>
      </c>
      <c r="B14" s="44" t="str">
        <f>INDEX(Список!$A$2:$H$144,MATCH(A14,Список!$B$2:$B$144,0),8)</f>
        <v>Веретенников Р.В.</v>
      </c>
      <c r="C14" s="44">
        <f>INDEX(Список!$A$2:$H$144,MATCH(A14,Список!$B$2:$B$144,0),5)</f>
        <v>10</v>
      </c>
      <c r="D14" s="44" t="str">
        <f>INDEX(Список!$A$2:$H$144,MATCH(A14,Список!$B$2:$B$144,0),7)</f>
        <v>8 кю</v>
      </c>
      <c r="E14" s="28" t="s">
        <v>492</v>
      </c>
    </row>
    <row r="15" spans="1:5" s="28" customFormat="1" x14ac:dyDescent="0.25">
      <c r="A15" s="44" t="s">
        <v>142</v>
      </c>
      <c r="B15" s="44" t="str">
        <f>INDEX(Список!$A$2:$H$144,MATCH(A15,Список!$B$2:$B$144,0),8)</f>
        <v>Солоницын И.Н.</v>
      </c>
      <c r="C15" s="44">
        <f>INDEX(Список!$A$2:$H$144,MATCH(A15,Список!$B$2:$B$144,0),5)</f>
        <v>12</v>
      </c>
      <c r="D15" s="44" t="str">
        <f>INDEX(Список!$A$2:$H$144,MATCH(A15,Список!$B$2:$B$144,0),7)</f>
        <v>6 кю</v>
      </c>
      <c r="E15" s="28" t="s">
        <v>493</v>
      </c>
    </row>
    <row r="16" spans="1:5" s="28" customFormat="1" x14ac:dyDescent="0.25">
      <c r="A16" s="44" t="s">
        <v>140</v>
      </c>
      <c r="B16" s="44" t="str">
        <f>INDEX(Список!$A$2:$H$144,MATCH(A16,Список!$B$2:$B$144,0),8)</f>
        <v>Солоницын И.Н.</v>
      </c>
      <c r="C16" s="44">
        <f>INDEX(Список!$A$2:$H$144,MATCH(A16,Список!$B$2:$B$144,0),5)</f>
        <v>12</v>
      </c>
      <c r="D16" s="44" t="str">
        <f>INDEX(Список!$A$2:$H$144,MATCH(A16,Список!$B$2:$B$144,0),7)</f>
        <v>6 кю</v>
      </c>
      <c r="E16" s="28" t="s">
        <v>493</v>
      </c>
    </row>
    <row r="17" spans="1:5" s="28" customFormat="1" x14ac:dyDescent="0.25">
      <c r="A17" s="44" t="s">
        <v>139</v>
      </c>
      <c r="B17" s="44" t="str">
        <f>INDEX(Список!$A$2:$H$144,MATCH(A17,Список!$B$2:$B$144,0),8)</f>
        <v>Солоницын И.Н.</v>
      </c>
      <c r="C17" s="44">
        <f>INDEX(Список!$A$2:$H$144,MATCH(A17,Список!$B$2:$B$144,0),5)</f>
        <v>12</v>
      </c>
      <c r="D17" s="44" t="str">
        <f>INDEX(Список!$A$2:$H$144,MATCH(A17,Список!$B$2:$B$144,0),7)</f>
        <v>7 кю</v>
      </c>
      <c r="E17" s="28" t="s">
        <v>493</v>
      </c>
    </row>
    <row r="18" spans="1:5" s="28" customFormat="1" x14ac:dyDescent="0.25">
      <c r="A18" s="44" t="s">
        <v>126</v>
      </c>
      <c r="B18" s="44" t="str">
        <f>INDEX(Список!$A$2:$H$144,MATCH(A18,Список!$B$2:$B$144,0),8)</f>
        <v>Богомолов И.Л.</v>
      </c>
      <c r="C18" s="44">
        <f>INDEX(Список!$A$2:$H$144,MATCH(A18,Список!$B$2:$B$144,0),5)</f>
        <v>12</v>
      </c>
      <c r="D18" s="44" t="str">
        <f>INDEX(Список!$A$2:$H$144,MATCH(A18,Список!$B$2:$B$144,0),7)</f>
        <v>7 кю</v>
      </c>
      <c r="E18" s="28" t="s">
        <v>494</v>
      </c>
    </row>
    <row r="19" spans="1:5" s="28" customFormat="1" x14ac:dyDescent="0.25">
      <c r="A19" s="44" t="s">
        <v>143</v>
      </c>
      <c r="B19" s="44" t="str">
        <f>INDEX(Список!$A$2:$H$144,MATCH(A19,Список!$B$2:$B$144,0),8)</f>
        <v>Солоницын И.Н.</v>
      </c>
      <c r="C19" s="44">
        <f>INDEX(Список!$A$2:$H$144,MATCH(A19,Список!$B$2:$B$144,0),5)</f>
        <v>12</v>
      </c>
      <c r="D19" s="44" t="str">
        <f>INDEX(Список!$A$2:$H$144,MATCH(A19,Список!$B$2:$B$144,0),7)</f>
        <v>9 кю</v>
      </c>
      <c r="E19" s="28" t="s">
        <v>494</v>
      </c>
    </row>
    <row r="20" spans="1:5" s="28" customFormat="1" x14ac:dyDescent="0.25">
      <c r="A20" s="44" t="s">
        <v>141</v>
      </c>
      <c r="B20" s="44" t="str">
        <f>INDEX(Список!$A$2:$H$144,MATCH(A20,Список!$B$2:$B$144,0),8)</f>
        <v>Солоницын И.Н.</v>
      </c>
      <c r="C20" s="44">
        <f>INDEX(Список!$A$2:$H$144,MATCH(A20,Список!$B$2:$B$144,0),5)</f>
        <v>14</v>
      </c>
      <c r="D20" s="44" t="str">
        <f>INDEX(Список!$A$2:$H$144,MATCH(A20,Список!$B$2:$B$144,0),7)</f>
        <v>7 кю</v>
      </c>
      <c r="E20" s="28" t="s">
        <v>495</v>
      </c>
    </row>
    <row r="21" spans="1:5" s="28" customFormat="1" x14ac:dyDescent="0.25">
      <c r="A21" s="44" t="s">
        <v>177</v>
      </c>
      <c r="B21" s="44" t="str">
        <f>INDEX(Список!$A$2:$H$144,MATCH(A21,Список!$B$2:$B$144,0),8)</f>
        <v>Карашевский А.В.</v>
      </c>
      <c r="C21" s="44">
        <f>INDEX(Список!$A$2:$H$144,MATCH(A21,Список!$B$2:$B$144,0),5)</f>
        <v>13</v>
      </c>
      <c r="D21" s="44" t="str">
        <f>INDEX(Список!$A$2:$H$144,MATCH(A21,Список!$B$2:$B$144,0),7)</f>
        <v>6 кю</v>
      </c>
      <c r="E21" s="28" t="s">
        <v>495</v>
      </c>
    </row>
    <row r="22" spans="1:5" s="28" customFormat="1" x14ac:dyDescent="0.25">
      <c r="A22" s="44" t="s">
        <v>270</v>
      </c>
      <c r="B22" s="44" t="str">
        <f>INDEX(Список!$A$2:$H$144,MATCH(A22,Список!$B$2:$B$144,0),8)</f>
        <v>Шрамков М.С.</v>
      </c>
      <c r="C22" s="44">
        <f>INDEX(Список!$A$2:$H$144,MATCH(A22,Список!$B$2:$B$144,0),5)</f>
        <v>16</v>
      </c>
      <c r="D22" s="44" t="str">
        <f>INDEX(Список!$A$2:$H$144,MATCH(A22,Список!$B$2:$B$144,0),7)</f>
        <v>н.а.</v>
      </c>
      <c r="E22" s="28" t="s">
        <v>496</v>
      </c>
    </row>
    <row r="23" spans="1:5" s="28" customFormat="1" x14ac:dyDescent="0.25">
      <c r="A23" s="44" t="s">
        <v>274</v>
      </c>
      <c r="B23" s="44" t="str">
        <f>INDEX(Список!$A$2:$H$144,MATCH(A23,Список!$B$2:$B$144,0),8)</f>
        <v>Богомолов И.Л.</v>
      </c>
      <c r="C23" s="44">
        <f>INDEX(Список!$A$2:$H$144,MATCH(A23,Список!$B$2:$B$144,0),5)</f>
        <v>16</v>
      </c>
      <c r="D23" s="44" t="str">
        <f>INDEX(Список!$A$2:$H$144,MATCH(A23,Список!$B$2:$B$144,0),7)</f>
        <v>7 кю</v>
      </c>
      <c r="E23" s="28" t="s">
        <v>496</v>
      </c>
    </row>
    <row r="24" spans="1:5" s="28" customFormat="1" ht="15.6" x14ac:dyDescent="0.3">
      <c r="A24" s="362"/>
    </row>
  </sheetData>
  <autoFilter ref="B1:E2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5"/>
  <sheetViews>
    <sheetView workbookViewId="0">
      <selection activeCell="B40" sqref="B40"/>
    </sheetView>
  </sheetViews>
  <sheetFormatPr defaultColWidth="10" defaultRowHeight="13.2" x14ac:dyDescent="0.25"/>
  <cols>
    <col min="1" max="1" width="3.88671875" style="44" customWidth="1"/>
    <col min="2" max="2" width="20.88671875" style="44" customWidth="1"/>
    <col min="3" max="3" width="17" style="71" customWidth="1"/>
    <col min="4" max="4" width="19" style="71" customWidth="1"/>
    <col min="5" max="5" width="22.33203125" style="71" customWidth="1"/>
    <col min="6" max="7" width="16.77734375" style="71" customWidth="1"/>
    <col min="8" max="8" width="16.77734375" style="44" customWidth="1"/>
    <col min="9" max="9" width="12" style="44" customWidth="1"/>
    <col min="10" max="10" width="24.88671875" style="44" customWidth="1"/>
    <col min="11" max="11" width="18.5546875" style="44" customWidth="1"/>
    <col min="12" max="12" width="20.5546875" style="44" customWidth="1"/>
    <col min="13" max="16384" width="10" style="44"/>
  </cols>
  <sheetData>
    <row r="1" spans="1:9" ht="24.6" x14ac:dyDescent="0.4">
      <c r="A1" s="353" t="s">
        <v>190</v>
      </c>
      <c r="B1" s="353"/>
      <c r="C1" s="353"/>
      <c r="D1" s="353"/>
      <c r="E1" s="353"/>
      <c r="F1" s="353"/>
      <c r="G1" s="353"/>
      <c r="H1" s="353"/>
      <c r="I1" s="353"/>
    </row>
    <row r="2" spans="1:9" ht="17.399999999999999" x14ac:dyDescent="0.3">
      <c r="A2" s="354" t="s">
        <v>191</v>
      </c>
      <c r="B2" s="354"/>
      <c r="C2" s="354"/>
      <c r="D2" s="354"/>
      <c r="E2" s="354"/>
      <c r="F2" s="354"/>
      <c r="G2" s="354"/>
      <c r="H2" s="354"/>
      <c r="I2" s="354"/>
    </row>
    <row r="3" spans="1:9" x14ac:dyDescent="0.25">
      <c r="A3" s="45"/>
      <c r="B3" s="45"/>
      <c r="C3" s="48"/>
      <c r="D3" s="48"/>
      <c r="E3" s="48"/>
      <c r="F3" s="48"/>
      <c r="G3" s="48"/>
      <c r="H3" s="47"/>
    </row>
    <row r="4" spans="1:9" ht="13.8" thickBot="1" x14ac:dyDescent="0.3">
      <c r="A4" s="45">
        <v>1</v>
      </c>
      <c r="B4" s="44" t="s">
        <v>206</v>
      </c>
      <c r="C4" s="44" t="str">
        <f>INDEX(Список!$A$2:$H$142,MATCH(B4,Список!$B$2:$B$142,0),8)</f>
        <v>Шрамков М.С.</v>
      </c>
      <c r="D4" s="46"/>
      <c r="E4" s="46"/>
      <c r="F4" s="46"/>
      <c r="G4" s="46"/>
      <c r="H4" s="49"/>
      <c r="I4" s="50"/>
    </row>
    <row r="5" spans="1:9" ht="13.8" thickBot="1" x14ac:dyDescent="0.3">
      <c r="A5" s="45"/>
      <c r="B5" s="51"/>
      <c r="C5" s="52"/>
      <c r="D5" s="101" t="s">
        <v>342</v>
      </c>
      <c r="E5" s="46"/>
      <c r="F5" s="46"/>
      <c r="G5" s="46"/>
      <c r="H5" s="53"/>
      <c r="I5" s="50"/>
    </row>
    <row r="6" spans="1:9" ht="13.8" thickBot="1" x14ac:dyDescent="0.3">
      <c r="A6" s="45">
        <v>2</v>
      </c>
      <c r="B6" s="44" t="s">
        <v>208</v>
      </c>
      <c r="C6" s="44" t="str">
        <f>INDEX(Список!$A$2:$H$142,MATCH(B6,Список!$B$2:$B$142,0),8)</f>
        <v>Попова С.А.</v>
      </c>
      <c r="D6" s="54" t="s">
        <v>343</v>
      </c>
      <c r="E6" s="46"/>
      <c r="F6" s="46"/>
      <c r="G6" s="46"/>
      <c r="H6" s="53"/>
      <c r="I6" s="50"/>
    </row>
    <row r="7" spans="1:9" ht="13.8" thickBot="1" x14ac:dyDescent="0.3">
      <c r="A7" s="45"/>
      <c r="B7" s="51"/>
      <c r="C7" s="55"/>
      <c r="D7" s="56"/>
      <c r="E7" s="104" t="s">
        <v>344</v>
      </c>
      <c r="F7" s="46"/>
      <c r="G7" s="46"/>
      <c r="H7" s="53"/>
      <c r="I7" s="50"/>
    </row>
    <row r="8" spans="1:9" ht="13.8" thickBot="1" x14ac:dyDescent="0.3">
      <c r="A8" s="45">
        <v>3</v>
      </c>
      <c r="B8" s="44" t="s">
        <v>207</v>
      </c>
      <c r="C8" s="44" t="str">
        <f>INDEX(Список!$A$2:$H$142,MATCH(B8,Список!$B$2:$B$142,0),8)</f>
        <v>Попова С.А.</v>
      </c>
      <c r="D8" s="57"/>
      <c r="E8" s="58" t="s">
        <v>345</v>
      </c>
      <c r="F8" s="46"/>
      <c r="G8" s="46"/>
      <c r="H8" s="53"/>
      <c r="I8" s="50"/>
    </row>
    <row r="9" spans="1:9" ht="13.8" thickBot="1" x14ac:dyDescent="0.3">
      <c r="A9" s="45"/>
      <c r="B9" s="51"/>
      <c r="C9" s="55"/>
      <c r="D9" s="46"/>
      <c r="E9" s="56"/>
      <c r="F9" s="101" t="s">
        <v>344</v>
      </c>
      <c r="G9" s="46"/>
      <c r="H9" s="53"/>
      <c r="I9" s="50"/>
    </row>
    <row r="10" spans="1:9" ht="13.8" thickBot="1" x14ac:dyDescent="0.3">
      <c r="A10" s="45">
        <v>4</v>
      </c>
      <c r="B10" s="44" t="s">
        <v>186</v>
      </c>
      <c r="C10" s="44" t="str">
        <f>INDEX(Список!$A$2:$H$142,MATCH(B10,Список!$B$2:$B$142,0),8)</f>
        <v>Ткачева М.А.</v>
      </c>
      <c r="D10" s="46"/>
      <c r="E10" s="56"/>
      <c r="F10" s="54" t="s">
        <v>314</v>
      </c>
      <c r="G10" s="46"/>
      <c r="H10" s="53"/>
      <c r="I10" s="50"/>
    </row>
    <row r="11" spans="1:9" ht="13.8" thickBot="1" x14ac:dyDescent="0.3">
      <c r="A11" s="45"/>
      <c r="B11" s="51"/>
      <c r="C11" s="52"/>
      <c r="D11" s="101" t="s">
        <v>347</v>
      </c>
      <c r="E11" s="56"/>
      <c r="F11" s="56"/>
      <c r="G11" s="46"/>
      <c r="H11" s="53"/>
      <c r="I11" s="50"/>
    </row>
    <row r="12" spans="1:9" ht="13.8" thickBot="1" x14ac:dyDescent="0.3">
      <c r="A12" s="45">
        <v>5</v>
      </c>
      <c r="B12" s="44" t="s">
        <v>112</v>
      </c>
      <c r="C12" s="59" t="str">
        <f>INDEX(Список!$A$2:$H$142,MATCH(B12,Список!$B$2:$B$142,0),8)</f>
        <v>Веретенников Р.В.</v>
      </c>
      <c r="D12" s="54" t="s">
        <v>346</v>
      </c>
      <c r="E12" s="56"/>
      <c r="F12" s="56"/>
      <c r="G12" s="46"/>
      <c r="H12" s="53"/>
      <c r="I12" s="50"/>
    </row>
    <row r="13" spans="1:9" ht="13.8" thickBot="1" x14ac:dyDescent="0.3">
      <c r="A13" s="45"/>
      <c r="B13" s="51"/>
      <c r="C13" s="60"/>
      <c r="D13" s="56"/>
      <c r="E13" s="103" t="s">
        <v>347</v>
      </c>
      <c r="F13" s="56"/>
      <c r="G13" s="46"/>
      <c r="H13" s="53"/>
      <c r="I13" s="50"/>
    </row>
    <row r="14" spans="1:9" ht="13.8" thickBot="1" x14ac:dyDescent="0.3">
      <c r="A14" s="45">
        <v>6</v>
      </c>
      <c r="B14" s="44" t="s">
        <v>105</v>
      </c>
      <c r="C14" s="44" t="str">
        <f>INDEX(Список!$A$2:$H$142,MATCH(B14,Список!$B$2:$B$142,0),8)</f>
        <v>Ткачева М.А.</v>
      </c>
      <c r="D14" s="57"/>
      <c r="E14" s="46" t="s">
        <v>350</v>
      </c>
      <c r="F14" s="56"/>
      <c r="G14" s="46"/>
      <c r="H14" s="53"/>
      <c r="I14" s="50"/>
    </row>
    <row r="15" spans="1:9" ht="13.8" thickBot="1" x14ac:dyDescent="0.3">
      <c r="A15" s="45"/>
      <c r="B15" s="51"/>
      <c r="C15" s="55"/>
      <c r="D15" s="46"/>
      <c r="E15" s="46"/>
      <c r="F15" s="56"/>
      <c r="G15" s="101" t="s">
        <v>348</v>
      </c>
      <c r="H15" s="53"/>
      <c r="I15" s="50"/>
    </row>
    <row r="16" spans="1:9" ht="13.8" thickBot="1" x14ac:dyDescent="0.3">
      <c r="A16" s="45">
        <v>7</v>
      </c>
      <c r="B16" s="44" t="s">
        <v>110</v>
      </c>
      <c r="C16" s="44" t="str">
        <f>INDEX(Список!$A$2:$H$142,MATCH(B16,Список!$B$2:$B$142,0),8)</f>
        <v>Веретенников Р.В.</v>
      </c>
      <c r="D16" s="46"/>
      <c r="E16" s="46"/>
      <c r="F16" s="56"/>
      <c r="G16" s="54" t="s">
        <v>351</v>
      </c>
      <c r="H16" s="53"/>
      <c r="I16" s="50"/>
    </row>
    <row r="17" spans="1:9" ht="13.8" thickBot="1" x14ac:dyDescent="0.3">
      <c r="A17" s="45"/>
      <c r="B17" s="51"/>
      <c r="C17" s="52"/>
      <c r="D17" s="101" t="s">
        <v>348</v>
      </c>
      <c r="E17" s="46"/>
      <c r="F17" s="56"/>
      <c r="G17" s="56"/>
      <c r="H17" s="53"/>
      <c r="I17" s="50"/>
    </row>
    <row r="18" spans="1:9" ht="13.8" thickBot="1" x14ac:dyDescent="0.3">
      <c r="A18" s="45">
        <v>8</v>
      </c>
      <c r="B18" s="44" t="s">
        <v>102</v>
      </c>
      <c r="C18" s="44" t="str">
        <f>INDEX(Список!$A$2:$H$142,MATCH(B18,Список!$B$2:$B$142,0),8)</f>
        <v>Ткачева М.А.</v>
      </c>
      <c r="D18" s="54" t="s">
        <v>315</v>
      </c>
      <c r="E18" s="46"/>
      <c r="F18" s="56"/>
      <c r="G18" s="56"/>
      <c r="H18" s="53"/>
      <c r="I18" s="50"/>
    </row>
    <row r="19" spans="1:9" ht="13.8" thickBot="1" x14ac:dyDescent="0.3">
      <c r="A19" s="45"/>
      <c r="B19" s="51"/>
      <c r="C19" s="55"/>
      <c r="D19" s="56"/>
      <c r="E19" s="104" t="s">
        <v>348</v>
      </c>
      <c r="F19" s="56"/>
      <c r="G19" s="56"/>
      <c r="H19" s="53"/>
      <c r="I19" s="50"/>
    </row>
    <row r="20" spans="1:9" ht="13.8" thickBot="1" x14ac:dyDescent="0.3">
      <c r="A20" s="45">
        <v>9</v>
      </c>
      <c r="B20" s="44" t="s">
        <v>132</v>
      </c>
      <c r="C20" s="44" t="str">
        <f>INDEX(Список!$A$2:$H$142,MATCH(B20,Список!$B$2:$B$142,0),8)</f>
        <v>Солоницын И.Н.</v>
      </c>
      <c r="D20" s="57"/>
      <c r="E20" s="58" t="s">
        <v>328</v>
      </c>
      <c r="F20" s="56"/>
      <c r="G20" s="56"/>
      <c r="H20" s="53"/>
      <c r="I20" s="50"/>
    </row>
    <row r="21" spans="1:9" ht="13.8" thickBot="1" x14ac:dyDescent="0.3">
      <c r="A21" s="45"/>
      <c r="B21" s="51"/>
      <c r="C21" s="55"/>
      <c r="D21" s="46"/>
      <c r="E21" s="56"/>
      <c r="F21" s="103" t="s">
        <v>348</v>
      </c>
      <c r="G21" s="56"/>
      <c r="H21" s="53"/>
      <c r="I21" s="50"/>
    </row>
    <row r="22" spans="1:9" ht="13.8" thickBot="1" x14ac:dyDescent="0.3">
      <c r="A22" s="45">
        <v>10</v>
      </c>
      <c r="B22" s="44" t="s">
        <v>192</v>
      </c>
      <c r="C22" s="44" t="str">
        <f>INDEX(Список!$A$2:$H$142,MATCH(B22,Список!$B$2:$B$142,0),8)</f>
        <v>Попова С.А.</v>
      </c>
      <c r="D22" s="61"/>
      <c r="E22" s="62"/>
      <c r="F22" s="63" t="s">
        <v>319</v>
      </c>
      <c r="G22" s="62"/>
      <c r="H22" s="61"/>
      <c r="I22" s="50"/>
    </row>
    <row r="23" spans="1:9" ht="13.8" thickBot="1" x14ac:dyDescent="0.3">
      <c r="A23" s="45"/>
      <c r="B23" s="51"/>
      <c r="C23" s="55"/>
      <c r="D23" s="95"/>
      <c r="E23" s="109" t="s">
        <v>349</v>
      </c>
      <c r="F23" s="61"/>
      <c r="G23" s="62"/>
      <c r="H23" s="61"/>
      <c r="I23" s="50"/>
    </row>
    <row r="24" spans="1:9" ht="13.8" thickBot="1" x14ac:dyDescent="0.3">
      <c r="A24" s="45">
        <v>11</v>
      </c>
      <c r="B24" s="44" t="s">
        <v>104</v>
      </c>
      <c r="C24" s="65" t="str">
        <f>INDEX(Список!$A$2:$H$142,MATCH(B24,Список!$B$2:$B$142,0),8)</f>
        <v>Ткачева М.А.</v>
      </c>
      <c r="D24" s="79"/>
      <c r="E24" s="328" t="s">
        <v>345</v>
      </c>
      <c r="F24" s="83"/>
      <c r="G24" s="62"/>
      <c r="H24" s="111" t="s">
        <v>348</v>
      </c>
      <c r="I24" s="50"/>
    </row>
    <row r="25" spans="1:9" x14ac:dyDescent="0.25">
      <c r="A25" s="45"/>
      <c r="B25" s="51"/>
      <c r="C25" s="60"/>
      <c r="D25" s="70"/>
      <c r="E25" s="82"/>
      <c r="F25" s="83"/>
      <c r="G25" s="62"/>
      <c r="H25" s="77" t="s">
        <v>324</v>
      </c>
      <c r="I25" s="332"/>
    </row>
    <row r="26" spans="1:9" ht="13.8" thickBot="1" x14ac:dyDescent="0.3">
      <c r="B26" s="68"/>
      <c r="C26" s="115" t="s">
        <v>242</v>
      </c>
      <c r="D26" s="61" t="s">
        <v>104</v>
      </c>
      <c r="E26" s="114" t="s">
        <v>221</v>
      </c>
      <c r="F26" s="327" t="s">
        <v>344</v>
      </c>
      <c r="G26" s="62"/>
      <c r="H26" s="81"/>
      <c r="I26" s="64"/>
    </row>
    <row r="27" spans="1:9" ht="13.8" thickBot="1" x14ac:dyDescent="0.3">
      <c r="A27" s="113" t="s">
        <v>196</v>
      </c>
      <c r="B27" s="68" t="s">
        <v>206</v>
      </c>
      <c r="C27" s="61"/>
      <c r="D27" s="73"/>
      <c r="E27" s="63"/>
      <c r="F27" s="73"/>
      <c r="G27" s="62"/>
      <c r="H27" s="81"/>
      <c r="I27" s="64"/>
    </row>
    <row r="28" spans="1:9" ht="13.8" thickBot="1" x14ac:dyDescent="0.3">
      <c r="A28" s="72"/>
      <c r="B28" s="74"/>
      <c r="C28" s="110" t="s">
        <v>352</v>
      </c>
      <c r="D28" s="62"/>
      <c r="E28" s="111" t="s">
        <v>342</v>
      </c>
      <c r="F28" s="62"/>
      <c r="G28" s="62"/>
      <c r="H28" s="81"/>
      <c r="I28" s="64"/>
    </row>
    <row r="29" spans="1:9" ht="13.8" thickBot="1" x14ac:dyDescent="0.3">
      <c r="A29" s="113" t="s">
        <v>197</v>
      </c>
      <c r="B29" s="329" t="s">
        <v>186</v>
      </c>
      <c r="C29" s="66" t="s">
        <v>316</v>
      </c>
      <c r="D29" s="62"/>
      <c r="E29" s="66" t="s">
        <v>346</v>
      </c>
      <c r="F29" s="62"/>
      <c r="G29" s="109" t="s">
        <v>344</v>
      </c>
      <c r="H29" s="81"/>
      <c r="I29" s="64"/>
    </row>
    <row r="30" spans="1:9" ht="13.8" thickBot="1" x14ac:dyDescent="0.3">
      <c r="A30" s="72"/>
      <c r="B30" s="76"/>
      <c r="C30" s="62"/>
      <c r="D30" s="112" t="s">
        <v>342</v>
      </c>
      <c r="E30" s="62"/>
      <c r="F30" s="62"/>
      <c r="G30" s="77" t="s">
        <v>305</v>
      </c>
      <c r="H30" s="81"/>
      <c r="I30" s="64"/>
    </row>
    <row r="31" spans="1:9" ht="13.8" thickBot="1" x14ac:dyDescent="0.3">
      <c r="A31" s="113" t="s">
        <v>199</v>
      </c>
      <c r="B31" s="330" t="s">
        <v>208</v>
      </c>
      <c r="C31" s="62"/>
      <c r="D31" s="63" t="s">
        <v>343</v>
      </c>
      <c r="E31" s="62"/>
      <c r="F31" s="62"/>
      <c r="G31" s="61"/>
      <c r="H31" s="81"/>
      <c r="I31" s="64"/>
    </row>
    <row r="32" spans="1:9" ht="13.8" thickBot="1" x14ac:dyDescent="0.3">
      <c r="A32" s="72"/>
      <c r="B32" s="74"/>
      <c r="C32" s="109" t="s">
        <v>342</v>
      </c>
      <c r="D32" s="61"/>
      <c r="E32" s="62"/>
      <c r="F32" s="109" t="s">
        <v>347</v>
      </c>
      <c r="G32" s="61"/>
      <c r="H32" s="81"/>
      <c r="I32" s="64"/>
    </row>
    <row r="33" spans="1:9" ht="13.8" thickBot="1" x14ac:dyDescent="0.3">
      <c r="A33" s="113" t="s">
        <v>202</v>
      </c>
      <c r="B33" s="75" t="s">
        <v>105</v>
      </c>
      <c r="C33" s="77" t="s">
        <v>353</v>
      </c>
      <c r="D33" s="61"/>
      <c r="E33" s="62"/>
      <c r="F33" s="77" t="s">
        <v>310</v>
      </c>
      <c r="G33" s="114"/>
      <c r="H33" s="81"/>
      <c r="I33" s="64"/>
    </row>
    <row r="34" spans="1:9" ht="13.8" thickBot="1" x14ac:dyDescent="0.3">
      <c r="A34" s="72"/>
      <c r="B34" s="76"/>
      <c r="C34" s="114" t="s">
        <v>243</v>
      </c>
      <c r="D34" s="327" t="s">
        <v>112</v>
      </c>
      <c r="E34" s="62"/>
      <c r="F34" s="61"/>
      <c r="G34" s="61"/>
      <c r="H34" s="64"/>
      <c r="I34" s="64"/>
    </row>
    <row r="35" spans="1:9" ht="13.8" thickBot="1" x14ac:dyDescent="0.3">
      <c r="A35" s="113" t="s">
        <v>198</v>
      </c>
      <c r="B35" s="330" t="s">
        <v>102</v>
      </c>
      <c r="C35" s="61"/>
      <c r="D35" s="73"/>
      <c r="E35" s="62"/>
      <c r="F35" s="61"/>
      <c r="G35" s="61"/>
      <c r="H35" s="64"/>
      <c r="I35" s="64"/>
    </row>
    <row r="36" spans="1:9" ht="13.8" thickBot="1" x14ac:dyDescent="0.3">
      <c r="A36" s="72"/>
      <c r="B36" s="74"/>
      <c r="C36" s="111" t="s">
        <v>354</v>
      </c>
      <c r="D36" s="62"/>
      <c r="E36" s="112" t="s">
        <v>347</v>
      </c>
      <c r="F36" s="61"/>
      <c r="G36" s="61"/>
      <c r="H36" s="64"/>
      <c r="I36" s="64"/>
    </row>
    <row r="37" spans="1:9" ht="13.8" thickBot="1" x14ac:dyDescent="0.3">
      <c r="A37" s="113" t="s">
        <v>203</v>
      </c>
      <c r="B37" s="75" t="s">
        <v>132</v>
      </c>
      <c r="C37" s="66" t="s">
        <v>328</v>
      </c>
      <c r="D37" s="62"/>
      <c r="E37" s="63" t="s">
        <v>324</v>
      </c>
      <c r="F37" s="61"/>
      <c r="G37" s="61"/>
      <c r="H37" s="64"/>
      <c r="I37" s="64"/>
    </row>
    <row r="38" spans="1:9" ht="13.8" thickBot="1" x14ac:dyDescent="0.3">
      <c r="A38" s="72"/>
      <c r="B38" s="76"/>
      <c r="C38" s="62"/>
      <c r="D38" s="112" t="s">
        <v>355</v>
      </c>
      <c r="E38" s="61"/>
      <c r="F38" s="61"/>
      <c r="G38" s="61"/>
      <c r="H38" s="64"/>
      <c r="I38" s="64"/>
    </row>
    <row r="39" spans="1:9" ht="13.8" thickBot="1" x14ac:dyDescent="0.3">
      <c r="A39" s="113" t="s">
        <v>204</v>
      </c>
      <c r="B39" s="331" t="s">
        <v>192</v>
      </c>
      <c r="C39" s="67"/>
      <c r="D39" s="82" t="s">
        <v>310</v>
      </c>
      <c r="E39" s="83"/>
      <c r="F39" s="61"/>
      <c r="G39" s="61"/>
      <c r="H39" s="64"/>
      <c r="I39" s="64"/>
    </row>
    <row r="40" spans="1:9" x14ac:dyDescent="0.25">
      <c r="A40" s="72"/>
      <c r="B40" s="76"/>
      <c r="C40" s="82"/>
      <c r="D40" s="83"/>
      <c r="E40" s="83"/>
      <c r="F40" s="61"/>
      <c r="G40" s="61"/>
      <c r="H40" s="64"/>
      <c r="I40" s="64"/>
    </row>
    <row r="41" spans="1:9" x14ac:dyDescent="0.25">
      <c r="A41" s="72"/>
      <c r="B41" s="84"/>
      <c r="C41" s="82"/>
      <c r="D41" s="83"/>
      <c r="E41" s="83"/>
      <c r="F41" s="61"/>
      <c r="G41" s="61"/>
      <c r="H41" s="64"/>
      <c r="I41" s="64"/>
    </row>
    <row r="42" spans="1:9" x14ac:dyDescent="0.25">
      <c r="A42" s="72"/>
      <c r="B42" s="84"/>
      <c r="C42" s="61"/>
      <c r="D42" s="61"/>
      <c r="E42" s="61"/>
      <c r="F42" s="61"/>
      <c r="G42" s="61"/>
      <c r="H42" s="50"/>
      <c r="I42" s="50"/>
    </row>
    <row r="43" spans="1:9" x14ac:dyDescent="0.25">
      <c r="B43" s="80"/>
      <c r="C43" s="68"/>
      <c r="D43" s="61"/>
      <c r="E43" s="61"/>
      <c r="F43" s="61"/>
      <c r="G43" s="61"/>
      <c r="H43" s="50"/>
      <c r="I43" s="50"/>
    </row>
    <row r="44" spans="1:9" x14ac:dyDescent="0.25">
      <c r="B44" s="80"/>
      <c r="C44" s="69"/>
      <c r="D44" s="61"/>
      <c r="E44" s="61"/>
      <c r="F44" s="61"/>
      <c r="G44" s="61"/>
      <c r="H44" s="50"/>
      <c r="I44" s="50"/>
    </row>
    <row r="45" spans="1:9" x14ac:dyDescent="0.25">
      <c r="D45" s="78"/>
      <c r="E45" s="78"/>
      <c r="F45" s="78"/>
      <c r="G45" s="78"/>
      <c r="H45" s="50"/>
      <c r="I45" s="50"/>
    </row>
  </sheetData>
  <mergeCells count="2">
    <mergeCell ref="A1:I1"/>
    <mergeCell ref="A2:I2"/>
  </mergeCells>
  <pageMargins left="0.19685039370078741" right="0.19685039370078741" top="0.19685039370078741" bottom="0.19685039370078741" header="0" footer="0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7"/>
  <sheetViews>
    <sheetView topLeftCell="A16" zoomScaleNormal="100" workbookViewId="0">
      <selection activeCell="B40" sqref="B40"/>
    </sheetView>
  </sheetViews>
  <sheetFormatPr defaultColWidth="9.109375" defaultRowHeight="13.2" x14ac:dyDescent="0.25"/>
  <cols>
    <col min="1" max="1" width="4.5546875" style="47" customWidth="1"/>
    <col min="2" max="2" width="20.5546875" style="47" customWidth="1"/>
    <col min="3" max="3" width="16.77734375" style="47" customWidth="1"/>
    <col min="4" max="4" width="18.77734375" style="47" customWidth="1"/>
    <col min="5" max="10" width="13" style="47" customWidth="1"/>
    <col min="11" max="11" width="27.44140625" style="47" customWidth="1"/>
    <col min="12" max="12" width="14.5546875" style="47" customWidth="1"/>
    <col min="13" max="16384" width="9.109375" style="47"/>
  </cols>
  <sheetData>
    <row r="1" spans="1:10" ht="24.6" x14ac:dyDescent="0.4">
      <c r="A1" s="356" t="s">
        <v>209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s="68" customFormat="1" ht="17.399999999999999" x14ac:dyDescent="0.3">
      <c r="A2" s="354" t="s">
        <v>210</v>
      </c>
      <c r="B2" s="354"/>
      <c r="C2" s="354"/>
      <c r="D2" s="354"/>
      <c r="E2" s="354"/>
      <c r="F2" s="354"/>
      <c r="G2" s="354"/>
      <c r="H2" s="354"/>
      <c r="I2" s="354"/>
      <c r="J2" s="354"/>
    </row>
    <row r="3" spans="1:10" ht="13.95" customHeight="1" x14ac:dyDescent="0.25"/>
    <row r="4" spans="1:10" ht="13.95" customHeight="1" thickBot="1" x14ac:dyDescent="0.3">
      <c r="A4" s="47">
        <v>1</v>
      </c>
      <c r="B4" s="47" t="s">
        <v>232</v>
      </c>
      <c r="C4" s="47" t="str">
        <f>INDEX(Список!$A$2:$H$142,MATCH(B4,Список!$B$2:$B$142,0),8)</f>
        <v>Шрамков М.С.</v>
      </c>
      <c r="D4" s="45"/>
      <c r="E4" s="45"/>
      <c r="F4" s="45"/>
      <c r="G4" s="45"/>
    </row>
    <row r="5" spans="1:10" ht="13.95" customHeight="1" thickBot="1" x14ac:dyDescent="0.3">
      <c r="B5" s="51"/>
      <c r="C5" s="89"/>
      <c r="D5" s="101" t="s">
        <v>388</v>
      </c>
      <c r="E5" s="46"/>
      <c r="F5" s="46"/>
      <c r="G5" s="46"/>
      <c r="H5" s="46"/>
      <c r="I5" s="46"/>
      <c r="J5" s="46"/>
    </row>
    <row r="6" spans="1:10" ht="13.95" customHeight="1" thickBot="1" x14ac:dyDescent="0.3">
      <c r="A6" s="47">
        <v>2</v>
      </c>
      <c r="B6" s="85" t="s">
        <v>73</v>
      </c>
      <c r="C6" s="90" t="str">
        <f>INDEX(Список!$A$2:$H$142,MATCH(B6,Список!$B$2:$B$142,0),8)</f>
        <v>Телицын В.В.</v>
      </c>
      <c r="D6" s="54" t="s">
        <v>368</v>
      </c>
      <c r="E6" s="46"/>
      <c r="F6" s="46"/>
      <c r="G6" s="46"/>
      <c r="H6" s="46"/>
      <c r="I6" s="46"/>
      <c r="J6" s="46"/>
    </row>
    <row r="7" spans="1:10" ht="13.95" customHeight="1" thickBot="1" x14ac:dyDescent="0.3">
      <c r="D7" s="56"/>
      <c r="E7" s="101" t="s">
        <v>388</v>
      </c>
      <c r="F7" s="46"/>
      <c r="G7" s="46"/>
      <c r="H7" s="46"/>
      <c r="I7" s="45"/>
      <c r="J7" s="46"/>
    </row>
    <row r="8" spans="1:10" ht="13.95" customHeight="1" thickBot="1" x14ac:dyDescent="0.3">
      <c r="A8" s="47">
        <v>3</v>
      </c>
      <c r="B8" s="47" t="s">
        <v>212</v>
      </c>
      <c r="C8" s="47" t="str">
        <f>INDEX(Список!$A$2:$H$142,MATCH(B8,Список!$B$2:$B$142,0),8)</f>
        <v>Попова С.А.</v>
      </c>
      <c r="D8" s="57"/>
      <c r="E8" s="54" t="s">
        <v>350</v>
      </c>
      <c r="F8" s="46"/>
      <c r="G8" s="46"/>
      <c r="H8" s="46"/>
      <c r="I8" s="46"/>
      <c r="J8" s="46"/>
    </row>
    <row r="9" spans="1:10" ht="13.95" customHeight="1" x14ac:dyDescent="0.25">
      <c r="B9" s="51"/>
      <c r="C9" s="51"/>
      <c r="D9" s="86"/>
      <c r="E9" s="56"/>
      <c r="F9" s="46"/>
      <c r="G9" s="46"/>
      <c r="H9" s="46"/>
      <c r="I9" s="46"/>
      <c r="J9" s="46"/>
    </row>
    <row r="10" spans="1:10" ht="13.95" customHeight="1" thickBot="1" x14ac:dyDescent="0.3">
      <c r="A10" s="47">
        <v>4</v>
      </c>
      <c r="B10" s="85" t="s">
        <v>134</v>
      </c>
      <c r="C10" s="85" t="str">
        <f>INDEX(Список!$A$2:$H$142,MATCH(B10,Список!$B$2:$B$142,0),8)</f>
        <v>Солоницын И.Н.</v>
      </c>
      <c r="D10" s="46"/>
      <c r="E10" s="56"/>
      <c r="F10" s="101" t="s">
        <v>389</v>
      </c>
      <c r="G10" s="46"/>
      <c r="H10" s="46"/>
      <c r="J10" s="46"/>
    </row>
    <row r="11" spans="1:10" ht="13.95" customHeight="1" thickBot="1" x14ac:dyDescent="0.3">
      <c r="C11" s="89"/>
      <c r="D11" s="104" t="s">
        <v>389</v>
      </c>
      <c r="E11" s="56"/>
      <c r="F11" s="54" t="s">
        <v>370</v>
      </c>
      <c r="G11" s="46"/>
      <c r="H11" s="46"/>
      <c r="I11" s="46"/>
      <c r="J11" s="46"/>
    </row>
    <row r="12" spans="1:10" ht="13.95" customHeight="1" thickBot="1" x14ac:dyDescent="0.3">
      <c r="A12" s="47">
        <v>5</v>
      </c>
      <c r="B12" s="85" t="s">
        <v>114</v>
      </c>
      <c r="C12" s="90" t="str">
        <f>INDEX(Список!$A$2:$H$142,MATCH(B12,Список!$B$2:$B$142,0),8)</f>
        <v>Веретенников Р.В.</v>
      </c>
      <c r="D12" s="58" t="s">
        <v>336</v>
      </c>
      <c r="E12" s="56"/>
      <c r="F12" s="56"/>
      <c r="G12" s="46"/>
      <c r="H12" s="46"/>
      <c r="I12" s="46"/>
      <c r="J12" s="46"/>
    </row>
    <row r="13" spans="1:10" ht="13.95" customHeight="1" thickBot="1" x14ac:dyDescent="0.3">
      <c r="B13" s="51"/>
      <c r="C13" s="51"/>
      <c r="D13" s="56"/>
      <c r="E13" s="103" t="s">
        <v>389</v>
      </c>
      <c r="F13" s="56"/>
      <c r="G13" s="46"/>
      <c r="H13" s="46"/>
      <c r="I13" s="46"/>
      <c r="J13" s="46"/>
    </row>
    <row r="14" spans="1:10" ht="13.95" customHeight="1" thickBot="1" x14ac:dyDescent="0.3">
      <c r="A14" s="47">
        <v>6</v>
      </c>
      <c r="B14" s="85" t="s">
        <v>103</v>
      </c>
      <c r="C14" s="47" t="str">
        <f>INDEX(Список!$A$2:$H$142,MATCH(B14,Список!$B$2:$B$142,0),8)</f>
        <v>Ткачева М.А.</v>
      </c>
      <c r="D14" s="57"/>
      <c r="E14" s="46" t="s">
        <v>326</v>
      </c>
      <c r="F14" s="56"/>
      <c r="G14" s="101" t="s">
        <v>390</v>
      </c>
      <c r="H14" s="46"/>
      <c r="I14" s="46"/>
      <c r="J14" s="46"/>
    </row>
    <row r="15" spans="1:10" ht="13.95" customHeight="1" x14ac:dyDescent="0.25">
      <c r="C15" s="51"/>
      <c r="D15" s="86"/>
      <c r="E15" s="46"/>
      <c r="F15" s="56"/>
      <c r="G15" s="54" t="s">
        <v>304</v>
      </c>
      <c r="H15" s="46"/>
      <c r="I15" s="46"/>
      <c r="J15" s="46"/>
    </row>
    <row r="16" spans="1:10" ht="13.95" customHeight="1" thickBot="1" x14ac:dyDescent="0.3">
      <c r="A16" s="47">
        <v>7</v>
      </c>
      <c r="B16" s="85" t="s">
        <v>74</v>
      </c>
      <c r="C16" s="85" t="str">
        <f>INDEX(Список!$A$2:$H$142,MATCH(B16,Список!$B$2:$B$142,0),8)</f>
        <v>Телицын В.В.</v>
      </c>
      <c r="D16" s="46"/>
      <c r="E16" s="46"/>
      <c r="F16" s="56"/>
      <c r="G16" s="56"/>
      <c r="H16" s="46"/>
      <c r="I16" s="46"/>
      <c r="J16" s="46"/>
    </row>
    <row r="17" spans="1:10" ht="13.95" customHeight="1" thickBot="1" x14ac:dyDescent="0.3">
      <c r="D17" s="58"/>
      <c r="E17" s="101" t="s">
        <v>390</v>
      </c>
      <c r="F17" s="56"/>
      <c r="G17" s="56"/>
      <c r="H17" s="46"/>
      <c r="I17" s="46"/>
      <c r="J17" s="46"/>
    </row>
    <row r="18" spans="1:10" ht="13.95" customHeight="1" thickBot="1" x14ac:dyDescent="0.3">
      <c r="A18" s="47">
        <v>8</v>
      </c>
      <c r="B18" s="85" t="s">
        <v>193</v>
      </c>
      <c r="C18" s="47" t="str">
        <f>INDEX(Список!$A$2:$H$142,MATCH(B18,Список!$B$2:$B$142,0),8)</f>
        <v>Попова С.А.</v>
      </c>
      <c r="D18" s="57"/>
      <c r="E18" s="54" t="s">
        <v>397</v>
      </c>
      <c r="F18" s="56"/>
      <c r="G18" s="56"/>
      <c r="H18" s="46"/>
      <c r="I18" s="46"/>
      <c r="J18" s="46"/>
    </row>
    <row r="19" spans="1:10" ht="13.95" customHeight="1" thickBot="1" x14ac:dyDescent="0.3">
      <c r="C19" s="51"/>
      <c r="D19" s="46"/>
      <c r="E19" s="56"/>
      <c r="F19" s="102" t="s">
        <v>390</v>
      </c>
      <c r="G19" s="56"/>
      <c r="H19" s="46"/>
      <c r="I19" s="46"/>
      <c r="J19" s="46"/>
    </row>
    <row r="20" spans="1:10" ht="13.95" customHeight="1" thickBot="1" x14ac:dyDescent="0.3">
      <c r="A20" s="47">
        <v>9</v>
      </c>
      <c r="B20" s="85" t="s">
        <v>135</v>
      </c>
      <c r="C20" s="47" t="str">
        <f>INDEX(Список!$A$2:$H$142,MATCH(B20,Список!$B$2:$B$142,0),8)</f>
        <v>Солоницын И.Н.</v>
      </c>
      <c r="D20" s="46"/>
      <c r="E20" s="56"/>
      <c r="F20" s="88" t="s">
        <v>368</v>
      </c>
      <c r="G20" s="56"/>
      <c r="H20" s="46"/>
      <c r="I20" s="46"/>
      <c r="J20" s="46"/>
    </row>
    <row r="21" spans="1:10" ht="13.95" customHeight="1" thickBot="1" x14ac:dyDescent="0.3">
      <c r="C21" s="51"/>
      <c r="D21" s="58"/>
      <c r="E21" s="102" t="s">
        <v>391</v>
      </c>
      <c r="F21" s="46"/>
      <c r="G21" s="56"/>
      <c r="H21" s="108" t="s">
        <v>390</v>
      </c>
      <c r="I21" s="87"/>
      <c r="J21" s="46"/>
    </row>
    <row r="22" spans="1:10" ht="13.95" customHeight="1" thickBot="1" x14ac:dyDescent="0.3">
      <c r="A22" s="47">
        <v>10</v>
      </c>
      <c r="B22" s="85" t="s">
        <v>234</v>
      </c>
      <c r="C22" s="47" t="str">
        <f>INDEX(Список!$A$2:$H$142,MATCH(B22,Список!$B$2:$B$142,0),8)</f>
        <v>Попова С.А.</v>
      </c>
      <c r="D22" s="57"/>
      <c r="E22" s="88" t="s">
        <v>365</v>
      </c>
      <c r="F22" s="46"/>
      <c r="G22" s="56"/>
      <c r="H22" s="46" t="s">
        <v>304</v>
      </c>
      <c r="I22" s="56"/>
      <c r="J22" s="46"/>
    </row>
    <row r="23" spans="1:10" ht="13.95" customHeight="1" x14ac:dyDescent="0.25">
      <c r="C23" s="51"/>
      <c r="D23" s="46"/>
      <c r="E23" s="46"/>
      <c r="F23" s="46"/>
      <c r="G23" s="56"/>
      <c r="H23" s="46"/>
      <c r="I23" s="56"/>
      <c r="J23" s="46"/>
    </row>
    <row r="24" spans="1:10" ht="13.95" customHeight="1" thickBot="1" x14ac:dyDescent="0.3">
      <c r="A24" s="47">
        <v>11</v>
      </c>
      <c r="B24" s="85" t="s">
        <v>99</v>
      </c>
      <c r="C24" s="85" t="str">
        <f>INDEX(Список!$A$2:$H$142,MATCH(B24,Список!$B$2:$B$142,0),8)</f>
        <v>Ткачева М.А.</v>
      </c>
      <c r="D24" s="46"/>
      <c r="E24" s="46"/>
      <c r="F24" s="46"/>
      <c r="G24" s="56"/>
      <c r="H24" s="46"/>
      <c r="I24" s="56"/>
      <c r="J24" s="46"/>
    </row>
    <row r="25" spans="1:10" ht="13.95" customHeight="1" thickBot="1" x14ac:dyDescent="0.3">
      <c r="C25" s="89"/>
      <c r="D25" s="101" t="s">
        <v>393</v>
      </c>
      <c r="E25" s="46"/>
      <c r="F25" s="46"/>
      <c r="G25" s="56"/>
      <c r="H25" s="46"/>
      <c r="I25" s="56"/>
      <c r="J25" s="46"/>
    </row>
    <row r="26" spans="1:10" ht="13.95" customHeight="1" thickBot="1" x14ac:dyDescent="0.3">
      <c r="A26" s="47">
        <v>12</v>
      </c>
      <c r="B26" s="85" t="s">
        <v>233</v>
      </c>
      <c r="C26" s="90" t="str">
        <f>INDEX(Список!$A$2:$H$142,MATCH(B26,Список!$B$2:$B$142,0),8)</f>
        <v>Шрамков М.С.</v>
      </c>
      <c r="D26" s="54" t="s">
        <v>315</v>
      </c>
      <c r="E26" s="46"/>
      <c r="F26" s="46"/>
      <c r="G26" s="56"/>
      <c r="H26" s="46"/>
      <c r="I26" s="56"/>
      <c r="J26" s="46"/>
    </row>
    <row r="27" spans="1:10" ht="13.95" customHeight="1" thickBot="1" x14ac:dyDescent="0.3">
      <c r="C27" s="51"/>
      <c r="D27" s="56"/>
      <c r="E27" s="101" t="s">
        <v>393</v>
      </c>
      <c r="F27" s="46"/>
      <c r="G27" s="56"/>
      <c r="H27" s="46"/>
      <c r="I27" s="56"/>
      <c r="J27" s="46"/>
    </row>
    <row r="28" spans="1:10" ht="13.95" customHeight="1" thickBot="1" x14ac:dyDescent="0.3">
      <c r="A28" s="47">
        <v>13</v>
      </c>
      <c r="B28" s="85" t="s">
        <v>214</v>
      </c>
      <c r="C28" s="85" t="str">
        <f>INDEX(Список!$A$2:$H$142,MATCH(B28,Список!$B$2:$B$142,0),8)</f>
        <v>Попова С.А.</v>
      </c>
      <c r="D28" s="57"/>
      <c r="E28" s="54" t="s">
        <v>350</v>
      </c>
      <c r="F28" s="46"/>
      <c r="G28" s="56"/>
      <c r="H28" s="46"/>
      <c r="I28" s="56"/>
      <c r="J28" s="46"/>
    </row>
    <row r="29" spans="1:10" ht="13.95" customHeight="1" thickBot="1" x14ac:dyDescent="0.3">
      <c r="C29" s="51"/>
      <c r="D29" s="46"/>
      <c r="E29" s="56"/>
      <c r="F29" s="101" t="s">
        <v>392</v>
      </c>
      <c r="G29" s="56"/>
      <c r="H29" s="46"/>
      <c r="I29" s="56"/>
      <c r="J29" s="46"/>
    </row>
    <row r="30" spans="1:10" ht="13.95" customHeight="1" thickBot="1" x14ac:dyDescent="0.3">
      <c r="A30" s="47">
        <v>14</v>
      </c>
      <c r="B30" s="85" t="s">
        <v>235</v>
      </c>
      <c r="C30" s="85" t="str">
        <f>INDEX(Список!$A$2:$H$142,MATCH(B30,Список!$B$2:$B$142,0),8)</f>
        <v>Попова С.А.</v>
      </c>
      <c r="D30" s="46"/>
      <c r="E30" s="56"/>
      <c r="F30" s="54" t="s">
        <v>398</v>
      </c>
      <c r="G30" s="56"/>
      <c r="H30" s="46"/>
      <c r="I30" s="56"/>
      <c r="J30" s="46"/>
    </row>
    <row r="31" spans="1:10" ht="13.95" customHeight="1" thickBot="1" x14ac:dyDescent="0.3">
      <c r="B31" s="51"/>
      <c r="C31" s="89"/>
      <c r="D31" s="104" t="s">
        <v>394</v>
      </c>
      <c r="E31" s="105"/>
      <c r="F31" s="96"/>
      <c r="G31" s="56"/>
      <c r="H31" s="46"/>
      <c r="I31" s="56"/>
      <c r="J31" s="101" t="s">
        <v>390</v>
      </c>
    </row>
    <row r="32" spans="1:10" ht="13.95" customHeight="1" thickBot="1" x14ac:dyDescent="0.3">
      <c r="A32" s="47">
        <v>15</v>
      </c>
      <c r="B32" s="85" t="s">
        <v>137</v>
      </c>
      <c r="C32" s="90" t="str">
        <f>INDEX(Список!$A$2:$H$142,MATCH(B32,Список!$B$2:$B$142,0),8)</f>
        <v>Солоницын И.Н.</v>
      </c>
      <c r="D32" s="56" t="s">
        <v>304</v>
      </c>
      <c r="E32" s="103" t="s">
        <v>392</v>
      </c>
      <c r="F32" s="56"/>
      <c r="G32" s="105"/>
      <c r="H32" s="46"/>
      <c r="I32" s="56"/>
      <c r="J32" s="88" t="s">
        <v>400</v>
      </c>
    </row>
    <row r="33" spans="1:10" ht="13.95" customHeight="1" thickBot="1" x14ac:dyDescent="0.3">
      <c r="C33" s="51"/>
      <c r="D33" s="56"/>
      <c r="E33" s="88" t="s">
        <v>310</v>
      </c>
      <c r="F33" s="56"/>
      <c r="G33" s="103" t="s">
        <v>392</v>
      </c>
      <c r="H33" s="46"/>
      <c r="I33" s="56"/>
      <c r="J33" s="46"/>
    </row>
    <row r="34" spans="1:10" ht="13.95" customHeight="1" thickBot="1" x14ac:dyDescent="0.3">
      <c r="A34" s="47">
        <v>16</v>
      </c>
      <c r="B34" s="47" t="s">
        <v>298</v>
      </c>
      <c r="C34" s="85" t="str">
        <f>INDEX(Список!$A$2:$H$142,MATCH(B34,Список!$B$2:$B$142,0),8)</f>
        <v>Телицын В.В.</v>
      </c>
      <c r="D34" s="57"/>
      <c r="E34" s="46"/>
      <c r="F34" s="56"/>
      <c r="G34" s="101" t="s">
        <v>399</v>
      </c>
      <c r="H34" s="46"/>
      <c r="I34" s="56"/>
      <c r="J34" s="46"/>
    </row>
    <row r="35" spans="1:10" ht="13.95" customHeight="1" x14ac:dyDescent="0.25">
      <c r="B35" s="51"/>
      <c r="C35" s="45"/>
      <c r="D35" s="46"/>
      <c r="E35" s="46"/>
      <c r="F35" s="56"/>
      <c r="G35" s="101"/>
      <c r="H35" s="46"/>
      <c r="I35" s="56"/>
      <c r="J35" s="46"/>
    </row>
    <row r="36" spans="1:10" ht="13.95" customHeight="1" thickBot="1" x14ac:dyDescent="0.3">
      <c r="A36" s="47">
        <v>17</v>
      </c>
      <c r="B36" s="85" t="s">
        <v>133</v>
      </c>
      <c r="C36" s="85" t="str">
        <f>INDEX(Список!$A$2:$H$142,MATCH(B36,Список!$B$2:$B$142,0),8)</f>
        <v>Солоницын И.Н.</v>
      </c>
      <c r="D36" s="46"/>
      <c r="E36" s="46"/>
      <c r="F36" s="56"/>
      <c r="G36" s="46"/>
      <c r="H36" s="46"/>
      <c r="I36" s="56"/>
      <c r="J36" s="46"/>
    </row>
    <row r="37" spans="1:10" ht="13.95" customHeight="1" thickBot="1" x14ac:dyDescent="0.3">
      <c r="D37" s="58"/>
      <c r="E37" s="101" t="s">
        <v>395</v>
      </c>
      <c r="F37" s="56"/>
      <c r="G37" s="46"/>
      <c r="H37" s="46"/>
      <c r="I37" s="56"/>
      <c r="J37" s="46"/>
    </row>
    <row r="38" spans="1:10" ht="13.95" customHeight="1" thickBot="1" x14ac:dyDescent="0.3">
      <c r="A38" s="47">
        <v>18</v>
      </c>
      <c r="B38" s="85" t="s">
        <v>75</v>
      </c>
      <c r="C38" s="85" t="str">
        <f>INDEX(Список!$A$2:$H$142,MATCH(B38,Список!$B$2:$B$142,0),8)</f>
        <v>Телицын В.В.</v>
      </c>
      <c r="D38" s="46"/>
      <c r="E38" s="54" t="s">
        <v>364</v>
      </c>
      <c r="F38" s="56"/>
      <c r="G38" s="46"/>
      <c r="H38" s="46"/>
      <c r="I38" s="56"/>
      <c r="J38" s="46"/>
    </row>
    <row r="39" spans="1:10" ht="13.95" customHeight="1" thickBot="1" x14ac:dyDescent="0.3">
      <c r="C39" s="51"/>
      <c r="D39" s="86"/>
      <c r="E39" s="56"/>
      <c r="F39" s="102" t="s">
        <v>396</v>
      </c>
      <c r="G39" s="46"/>
      <c r="H39" s="46"/>
      <c r="I39" s="56"/>
      <c r="J39" s="46"/>
    </row>
    <row r="40" spans="1:10" ht="13.95" customHeight="1" thickBot="1" x14ac:dyDescent="0.3">
      <c r="A40" s="47">
        <v>19</v>
      </c>
      <c r="B40" s="85" t="s">
        <v>215</v>
      </c>
      <c r="C40" s="85" t="str">
        <f>INDEX(Список!$A$2:$H$142,MATCH(B40,Список!$B$2:$B$142,0),8)</f>
        <v>Попова С.А.</v>
      </c>
      <c r="D40" s="46"/>
      <c r="E40" s="56"/>
      <c r="F40" s="88" t="s">
        <v>308</v>
      </c>
      <c r="G40" s="46"/>
      <c r="H40" s="46"/>
      <c r="I40" s="56"/>
      <c r="J40" s="46"/>
    </row>
    <row r="41" spans="1:10" ht="13.95" customHeight="1" thickBot="1" x14ac:dyDescent="0.3">
      <c r="D41" s="58"/>
      <c r="E41" s="102" t="s">
        <v>396</v>
      </c>
      <c r="F41" s="46"/>
      <c r="G41" s="46"/>
      <c r="H41" s="46"/>
      <c r="I41" s="56"/>
      <c r="J41" s="46"/>
    </row>
    <row r="42" spans="1:10" ht="13.95" customHeight="1" thickBot="1" x14ac:dyDescent="0.3">
      <c r="A42" s="47">
        <v>20</v>
      </c>
      <c r="B42" s="85" t="s">
        <v>100</v>
      </c>
      <c r="C42" s="85" t="str">
        <f>INDEX(Список!$A$2:$H$142,MATCH(B42,Список!$B$2:$B$142,0),8)</f>
        <v>Ткачева М.А.</v>
      </c>
      <c r="D42" s="57"/>
      <c r="E42" s="88" t="s">
        <v>350</v>
      </c>
      <c r="F42" s="46"/>
      <c r="G42" s="46"/>
      <c r="H42" s="46"/>
      <c r="I42" s="56"/>
      <c r="J42" s="46"/>
    </row>
    <row r="43" spans="1:10" ht="13.95" customHeight="1" x14ac:dyDescent="0.25">
      <c r="D43" s="46"/>
      <c r="E43" s="46"/>
      <c r="F43" s="46"/>
      <c r="G43" s="46"/>
      <c r="H43" s="46"/>
      <c r="I43" s="56"/>
      <c r="J43" s="46"/>
    </row>
    <row r="44" spans="1:10" ht="13.95" customHeight="1" x14ac:dyDescent="0.25">
      <c r="D44" s="46"/>
      <c r="E44" s="46"/>
      <c r="F44" s="46"/>
      <c r="G44" s="46"/>
      <c r="H44" s="46"/>
      <c r="I44" s="56"/>
      <c r="J44" s="46"/>
    </row>
    <row r="45" spans="1:10" ht="13.95" customHeight="1" thickBot="1" x14ac:dyDescent="0.3">
      <c r="D45" s="91"/>
      <c r="E45" s="46"/>
      <c r="F45" s="334" t="s">
        <v>389</v>
      </c>
      <c r="G45" s="46"/>
      <c r="H45" s="46"/>
      <c r="I45" s="56"/>
      <c r="J45" s="46"/>
    </row>
    <row r="46" spans="1:10" ht="13.95" customHeight="1" thickBot="1" x14ac:dyDescent="0.3">
      <c r="A46" s="92" t="s">
        <v>196</v>
      </c>
      <c r="B46" s="338" t="s">
        <v>73</v>
      </c>
      <c r="C46" s="100" t="s">
        <v>240</v>
      </c>
      <c r="D46" s="101" t="s">
        <v>99</v>
      </c>
      <c r="E46" s="91"/>
      <c r="F46" s="58"/>
      <c r="G46" s="99" t="s">
        <v>299</v>
      </c>
      <c r="H46" s="101" t="s">
        <v>392</v>
      </c>
      <c r="I46" s="56"/>
      <c r="J46" s="46"/>
    </row>
    <row r="47" spans="1:10" ht="13.95" customHeight="1" thickBot="1" x14ac:dyDescent="0.3">
      <c r="A47" s="92"/>
      <c r="B47" s="89"/>
      <c r="C47" s="101" t="s">
        <v>404</v>
      </c>
      <c r="D47" s="58"/>
      <c r="E47" s="101" t="s">
        <v>393</v>
      </c>
      <c r="F47" s="56"/>
      <c r="G47" s="91"/>
      <c r="H47" s="58"/>
      <c r="I47" s="56"/>
      <c r="J47" s="46"/>
    </row>
    <row r="48" spans="1:10" ht="13.95" customHeight="1" thickBot="1" x14ac:dyDescent="0.3">
      <c r="A48" s="92" t="s">
        <v>197</v>
      </c>
      <c r="B48" s="90" t="s">
        <v>134</v>
      </c>
      <c r="C48" s="339" t="s">
        <v>406</v>
      </c>
      <c r="D48" s="102" t="s">
        <v>404</v>
      </c>
      <c r="E48" s="340" t="s">
        <v>368</v>
      </c>
      <c r="F48" s="96"/>
      <c r="G48" s="101" t="s">
        <v>389</v>
      </c>
      <c r="H48" s="56"/>
      <c r="I48" s="56"/>
      <c r="J48" s="46"/>
    </row>
    <row r="49" spans="1:10" ht="13.95" customHeight="1" x14ac:dyDescent="0.25">
      <c r="A49" s="92"/>
      <c r="B49" s="93"/>
      <c r="C49" s="56"/>
      <c r="D49" s="340" t="s">
        <v>324</v>
      </c>
      <c r="E49" s="56"/>
      <c r="F49" s="56"/>
      <c r="G49" s="339" t="s">
        <v>333</v>
      </c>
      <c r="H49" s="56"/>
      <c r="I49" s="56"/>
      <c r="J49" s="46"/>
    </row>
    <row r="50" spans="1:10" ht="13.95" customHeight="1" thickBot="1" x14ac:dyDescent="0.3">
      <c r="A50" s="106" t="s">
        <v>202</v>
      </c>
      <c r="B50" s="85" t="s">
        <v>212</v>
      </c>
      <c r="C50" s="57"/>
      <c r="D50" s="46"/>
      <c r="E50" s="56"/>
      <c r="F50" s="102" t="s">
        <v>405</v>
      </c>
      <c r="G50" s="56"/>
      <c r="H50" s="94"/>
      <c r="I50" s="102" t="s">
        <v>389</v>
      </c>
      <c r="J50" s="46"/>
    </row>
    <row r="51" spans="1:10" ht="13.95" customHeight="1" x14ac:dyDescent="0.25">
      <c r="A51" s="92"/>
      <c r="B51" s="51"/>
      <c r="C51" s="91"/>
      <c r="D51" s="46"/>
      <c r="E51" s="56"/>
      <c r="F51" s="340" t="s">
        <v>345</v>
      </c>
      <c r="G51" s="56"/>
      <c r="H51" s="56"/>
      <c r="I51" s="340" t="s">
        <v>322</v>
      </c>
      <c r="J51" s="46"/>
    </row>
    <row r="52" spans="1:10" ht="13.95" customHeight="1" thickBot="1" x14ac:dyDescent="0.3">
      <c r="A52" s="106" t="s">
        <v>203</v>
      </c>
      <c r="B52" s="85" t="s">
        <v>103</v>
      </c>
      <c r="C52" s="99" t="s">
        <v>228</v>
      </c>
      <c r="D52" s="334" t="s">
        <v>133</v>
      </c>
      <c r="E52" s="56"/>
      <c r="F52" s="46"/>
      <c r="G52" s="56"/>
      <c r="H52" s="56"/>
      <c r="I52" s="99"/>
      <c r="J52" s="46"/>
    </row>
    <row r="53" spans="1:10" ht="13.95" customHeight="1" thickBot="1" x14ac:dyDescent="0.3">
      <c r="A53" s="92"/>
      <c r="B53" s="97"/>
      <c r="C53" s="101" t="s">
        <v>405</v>
      </c>
      <c r="D53" s="58"/>
      <c r="E53" s="102" t="s">
        <v>405</v>
      </c>
      <c r="F53" s="46"/>
      <c r="G53" s="56"/>
      <c r="H53" s="102" t="s">
        <v>389</v>
      </c>
      <c r="I53" s="46"/>
      <c r="J53" s="46"/>
    </row>
    <row r="54" spans="1:10" ht="13.95" customHeight="1" thickBot="1" x14ac:dyDescent="0.3">
      <c r="A54" s="106" t="s">
        <v>204</v>
      </c>
      <c r="B54" s="335" t="s">
        <v>193</v>
      </c>
      <c r="C54" s="339" t="s">
        <v>341</v>
      </c>
      <c r="D54" s="102" t="s">
        <v>405</v>
      </c>
      <c r="E54" s="340" t="s">
        <v>319</v>
      </c>
      <c r="F54" s="46"/>
      <c r="G54" s="56"/>
      <c r="H54" s="340" t="s">
        <v>408</v>
      </c>
      <c r="I54" s="46"/>
      <c r="J54" s="46"/>
    </row>
    <row r="55" spans="1:10" ht="13.95" customHeight="1" x14ac:dyDescent="0.25">
      <c r="A55" s="92"/>
      <c r="B55" s="51"/>
      <c r="C55" s="94"/>
      <c r="D55" s="340" t="s">
        <v>407</v>
      </c>
      <c r="E55" s="46"/>
      <c r="F55" s="46"/>
      <c r="G55" s="56"/>
      <c r="H55" s="46"/>
      <c r="I55" s="46"/>
      <c r="J55" s="46"/>
    </row>
    <row r="56" spans="1:10" ht="13.95" customHeight="1" thickBot="1" x14ac:dyDescent="0.3">
      <c r="A56" s="106" t="s">
        <v>205</v>
      </c>
      <c r="B56" s="85" t="s">
        <v>135</v>
      </c>
      <c r="C56" s="57"/>
      <c r="D56" s="46"/>
      <c r="E56" s="46"/>
      <c r="F56" s="46"/>
      <c r="G56" s="56"/>
      <c r="H56" s="46"/>
      <c r="I56" s="46"/>
      <c r="J56" s="46"/>
    </row>
    <row r="57" spans="1:10" ht="13.95" customHeight="1" thickBot="1" x14ac:dyDescent="0.3">
      <c r="A57" s="92"/>
      <c r="B57" s="92"/>
      <c r="C57" s="86"/>
      <c r="D57" s="46"/>
      <c r="E57" s="99" t="s">
        <v>283</v>
      </c>
      <c r="F57" s="46" t="s">
        <v>396</v>
      </c>
      <c r="G57" s="56"/>
      <c r="H57" s="46"/>
      <c r="I57" s="46"/>
      <c r="J57" s="46"/>
    </row>
    <row r="58" spans="1:10" ht="13.95" customHeight="1" thickBot="1" x14ac:dyDescent="0.3">
      <c r="A58" s="92" t="s">
        <v>198</v>
      </c>
      <c r="B58" s="47" t="s">
        <v>233</v>
      </c>
      <c r="C58" s="99" t="s">
        <v>227</v>
      </c>
      <c r="D58" s="46" t="s">
        <v>232</v>
      </c>
      <c r="E58" s="46"/>
      <c r="F58" s="58"/>
      <c r="G58" s="56"/>
      <c r="H58" s="46"/>
      <c r="I58" s="46"/>
      <c r="J58" s="46"/>
    </row>
    <row r="59" spans="1:10" ht="13.95" customHeight="1" thickBot="1" x14ac:dyDescent="0.3">
      <c r="A59" s="92"/>
      <c r="B59" s="89"/>
      <c r="C59" s="101" t="s">
        <v>403</v>
      </c>
      <c r="D59" s="58"/>
      <c r="E59" s="101" t="s">
        <v>402</v>
      </c>
      <c r="F59" s="56"/>
      <c r="G59" s="102" t="s">
        <v>401</v>
      </c>
      <c r="H59" s="46"/>
      <c r="I59" s="46"/>
      <c r="J59" s="46"/>
    </row>
    <row r="60" spans="1:10" ht="13.95" customHeight="1" thickBot="1" x14ac:dyDescent="0.3">
      <c r="A60" s="106" t="s">
        <v>199</v>
      </c>
      <c r="B60" s="335" t="s">
        <v>137</v>
      </c>
      <c r="C60" s="339" t="s">
        <v>375</v>
      </c>
      <c r="D60" s="102" t="s">
        <v>402</v>
      </c>
      <c r="E60" s="339" t="s">
        <v>346</v>
      </c>
      <c r="F60" s="56"/>
      <c r="G60" s="340" t="s">
        <v>321</v>
      </c>
      <c r="H60" s="46"/>
      <c r="I60" s="46"/>
      <c r="J60" s="46"/>
    </row>
    <row r="61" spans="1:10" ht="13.95" customHeight="1" x14ac:dyDescent="0.25">
      <c r="B61" s="51"/>
      <c r="C61" s="56"/>
      <c r="D61" s="340" t="s">
        <v>311</v>
      </c>
      <c r="E61" s="56"/>
      <c r="F61" s="56"/>
      <c r="G61" s="46"/>
      <c r="H61" s="46"/>
      <c r="I61" s="46"/>
      <c r="J61" s="46"/>
    </row>
    <row r="62" spans="1:10" ht="13.95" customHeight="1" thickBot="1" x14ac:dyDescent="0.3">
      <c r="A62" s="92" t="s">
        <v>223</v>
      </c>
      <c r="B62" s="337" t="s">
        <v>214</v>
      </c>
      <c r="C62" s="90"/>
      <c r="D62" s="46"/>
      <c r="E62" s="56"/>
      <c r="F62" s="102" t="s">
        <v>401</v>
      </c>
      <c r="G62" s="46"/>
      <c r="H62" s="46"/>
      <c r="I62" s="46"/>
      <c r="J62" s="46"/>
    </row>
    <row r="63" spans="1:10" ht="13.95" customHeight="1" x14ac:dyDescent="0.25">
      <c r="B63" s="51"/>
      <c r="C63" s="107"/>
      <c r="D63" s="46"/>
      <c r="E63" s="56"/>
      <c r="F63" s="340" t="s">
        <v>309</v>
      </c>
      <c r="G63" s="46"/>
      <c r="H63" s="46"/>
      <c r="I63" s="46"/>
      <c r="J63" s="46"/>
    </row>
    <row r="64" spans="1:10" ht="13.95" customHeight="1" thickBot="1" x14ac:dyDescent="0.3">
      <c r="A64" s="92" t="s">
        <v>229</v>
      </c>
      <c r="B64" s="85" t="s">
        <v>235</v>
      </c>
      <c r="C64" s="100" t="s">
        <v>200</v>
      </c>
      <c r="D64" s="46" t="s">
        <v>234</v>
      </c>
      <c r="E64" s="105"/>
      <c r="F64" s="46"/>
      <c r="G64" s="46"/>
      <c r="H64" s="46"/>
      <c r="I64" s="46"/>
      <c r="J64" s="46"/>
    </row>
    <row r="65" spans="1:10" ht="13.95" customHeight="1" thickBot="1" x14ac:dyDescent="0.3">
      <c r="B65" s="89"/>
      <c r="C65" s="336" t="s">
        <v>401</v>
      </c>
      <c r="D65" s="326"/>
      <c r="E65" s="103" t="s">
        <v>401</v>
      </c>
      <c r="F65" s="46"/>
      <c r="G65" s="46"/>
      <c r="H65" s="46"/>
      <c r="I65" s="46"/>
      <c r="J65" s="46"/>
    </row>
    <row r="66" spans="1:10" ht="13.8" thickBot="1" x14ac:dyDescent="0.3">
      <c r="A66" s="92" t="s">
        <v>230</v>
      </c>
      <c r="B66" s="335" t="s">
        <v>75</v>
      </c>
      <c r="C66" s="326" t="s">
        <v>311</v>
      </c>
      <c r="D66" s="103" t="s">
        <v>401</v>
      </c>
      <c r="E66" s="101" t="s">
        <v>351</v>
      </c>
      <c r="F66" s="46"/>
      <c r="G66" s="46"/>
      <c r="H66" s="46"/>
      <c r="I66" s="46"/>
      <c r="J66" s="46"/>
    </row>
    <row r="67" spans="1:10" x14ac:dyDescent="0.25">
      <c r="B67" s="51"/>
      <c r="C67" s="98"/>
      <c r="D67" s="340" t="s">
        <v>308</v>
      </c>
      <c r="E67" s="46"/>
      <c r="F67" s="46"/>
      <c r="G67" s="46"/>
      <c r="H67" s="46"/>
      <c r="I67" s="46"/>
      <c r="J67" s="46"/>
    </row>
    <row r="68" spans="1:10" ht="13.8" thickBot="1" x14ac:dyDescent="0.3">
      <c r="A68" s="106" t="s">
        <v>231</v>
      </c>
      <c r="B68" s="85" t="s">
        <v>100</v>
      </c>
      <c r="C68" s="90"/>
      <c r="D68" s="46"/>
      <c r="E68" s="46"/>
      <c r="F68" s="46"/>
      <c r="G68" s="46"/>
      <c r="H68" s="46"/>
      <c r="I68" s="46"/>
      <c r="J68" s="46"/>
    </row>
    <row r="69" spans="1:10" x14ac:dyDescent="0.25">
      <c r="B69" s="45"/>
      <c r="C69" s="45"/>
      <c r="D69" s="46"/>
      <c r="E69" s="46"/>
      <c r="F69" s="46"/>
      <c r="G69" s="46"/>
      <c r="H69" s="46"/>
      <c r="I69" s="46"/>
      <c r="J69" s="46"/>
    </row>
    <row r="70" spans="1:10" x14ac:dyDescent="0.25">
      <c r="D70" s="46"/>
      <c r="E70" s="46"/>
      <c r="F70" s="46"/>
      <c r="G70" s="46"/>
      <c r="H70" s="46"/>
      <c r="I70" s="46"/>
      <c r="J70" s="46"/>
    </row>
    <row r="71" spans="1:10" x14ac:dyDescent="0.25">
      <c r="D71" s="46"/>
      <c r="E71" s="46"/>
      <c r="F71" s="46"/>
      <c r="G71" s="46"/>
      <c r="H71" s="46"/>
      <c r="I71" s="46"/>
      <c r="J71" s="46"/>
    </row>
    <row r="72" spans="1:10" x14ac:dyDescent="0.25">
      <c r="D72" s="46"/>
      <c r="E72" s="46"/>
      <c r="F72" s="46"/>
      <c r="G72" s="46"/>
      <c r="H72" s="46"/>
      <c r="I72" s="46"/>
      <c r="J72" s="46"/>
    </row>
    <row r="73" spans="1:10" x14ac:dyDescent="0.25">
      <c r="D73" s="45"/>
      <c r="E73" s="45"/>
    </row>
    <row r="74" spans="1:10" x14ac:dyDescent="0.25">
      <c r="D74" s="45"/>
    </row>
    <row r="75" spans="1:10" x14ac:dyDescent="0.25">
      <c r="D75" s="45"/>
    </row>
    <row r="76" spans="1:10" x14ac:dyDescent="0.25">
      <c r="D76" s="45"/>
    </row>
    <row r="77" spans="1:10" x14ac:dyDescent="0.25">
      <c r="D77" s="45"/>
    </row>
    <row r="78" spans="1:10" x14ac:dyDescent="0.25">
      <c r="D78" s="45"/>
    </row>
    <row r="79" spans="1:10" x14ac:dyDescent="0.25">
      <c r="D79" s="45"/>
    </row>
    <row r="80" spans="1:10" x14ac:dyDescent="0.25">
      <c r="D80" s="45"/>
    </row>
    <row r="81" spans="4:4" x14ac:dyDescent="0.25">
      <c r="D81" s="45"/>
    </row>
    <row r="82" spans="4:4" x14ac:dyDescent="0.25">
      <c r="D82" s="45"/>
    </row>
    <row r="83" spans="4:4" x14ac:dyDescent="0.25">
      <c r="D83" s="45"/>
    </row>
    <row r="84" spans="4:4" x14ac:dyDescent="0.25">
      <c r="D84" s="45"/>
    </row>
    <row r="85" spans="4:4" x14ac:dyDescent="0.25">
      <c r="D85" s="45"/>
    </row>
    <row r="86" spans="4:4" x14ac:dyDescent="0.25">
      <c r="D86" s="45"/>
    </row>
    <row r="87" spans="4:4" x14ac:dyDescent="0.25">
      <c r="D87" s="45"/>
    </row>
    <row r="88" spans="4:4" x14ac:dyDescent="0.25">
      <c r="D88" s="45"/>
    </row>
    <row r="89" spans="4:4" x14ac:dyDescent="0.25">
      <c r="D89" s="45"/>
    </row>
    <row r="90" spans="4:4" x14ac:dyDescent="0.25">
      <c r="D90" s="45"/>
    </row>
    <row r="91" spans="4:4" x14ac:dyDescent="0.25">
      <c r="D91" s="45"/>
    </row>
    <row r="92" spans="4:4" x14ac:dyDescent="0.25">
      <c r="D92" s="45"/>
    </row>
    <row r="93" spans="4:4" x14ac:dyDescent="0.25">
      <c r="D93" s="45"/>
    </row>
    <row r="94" spans="4:4" x14ac:dyDescent="0.25">
      <c r="D94" s="45"/>
    </row>
    <row r="95" spans="4:4" x14ac:dyDescent="0.25">
      <c r="D95" s="45"/>
    </row>
    <row r="96" spans="4:4" x14ac:dyDescent="0.25">
      <c r="D96" s="45"/>
    </row>
    <row r="97" spans="4:4" x14ac:dyDescent="0.25">
      <c r="D97" s="45"/>
    </row>
    <row r="98" spans="4:4" x14ac:dyDescent="0.25">
      <c r="D98" s="45"/>
    </row>
    <row r="99" spans="4:4" x14ac:dyDescent="0.25">
      <c r="D99" s="45"/>
    </row>
    <row r="100" spans="4:4" x14ac:dyDescent="0.25">
      <c r="D100" s="45"/>
    </row>
    <row r="101" spans="4:4" x14ac:dyDescent="0.25">
      <c r="D101" s="45"/>
    </row>
    <row r="102" spans="4:4" x14ac:dyDescent="0.25">
      <c r="D102" s="45"/>
    </row>
    <row r="103" spans="4:4" x14ac:dyDescent="0.25">
      <c r="D103" s="45"/>
    </row>
    <row r="104" spans="4:4" x14ac:dyDescent="0.25">
      <c r="D104" s="45"/>
    </row>
    <row r="105" spans="4:4" x14ac:dyDescent="0.25">
      <c r="D105" s="45"/>
    </row>
    <row r="106" spans="4:4" x14ac:dyDescent="0.25">
      <c r="D106" s="45"/>
    </row>
    <row r="107" spans="4:4" x14ac:dyDescent="0.25">
      <c r="D107" s="45"/>
    </row>
  </sheetData>
  <mergeCells count="2">
    <mergeCell ref="A1:J1"/>
    <mergeCell ref="A2:J2"/>
  </mergeCells>
  <pageMargins left="0.39370078740157483" right="0.39370078740157483" top="0.43307086614173229" bottom="0.39370078740157483" header="0" footer="0"/>
  <pageSetup paperSize="9" scale="84" orientation="landscape" horizontalDpi="4294967293" r:id="rId1"/>
  <headerFooter alignWithMargins="0">
    <oddFooter>&amp;A</oddFooter>
  </headerFooter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6"/>
  <sheetViews>
    <sheetView topLeftCell="A28" zoomScaleNormal="100" workbookViewId="0">
      <selection activeCell="B48" sqref="B48"/>
    </sheetView>
  </sheetViews>
  <sheetFormatPr defaultColWidth="9.109375" defaultRowHeight="13.2" x14ac:dyDescent="0.25"/>
  <cols>
    <col min="1" max="1" width="3" style="116" customWidth="1"/>
    <col min="2" max="2" width="21.6640625" style="116" customWidth="1"/>
    <col min="3" max="3" width="19.109375" style="116" customWidth="1"/>
    <col min="4" max="9" width="14.77734375" style="116" customWidth="1"/>
    <col min="10" max="10" width="22.33203125" style="116" customWidth="1"/>
    <col min="11" max="11" width="20.44140625" style="116" customWidth="1"/>
    <col min="12" max="12" width="14.5546875" style="116" customWidth="1"/>
    <col min="13" max="16384" width="9.109375" style="116"/>
  </cols>
  <sheetData>
    <row r="1" spans="1:10" s="47" customFormat="1" ht="24.6" x14ac:dyDescent="0.4">
      <c r="A1" s="356" t="s">
        <v>224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s="68" customFormat="1" ht="17.399999999999999" x14ac:dyDescent="0.3">
      <c r="A2" s="354" t="s">
        <v>225</v>
      </c>
      <c r="B2" s="354"/>
      <c r="C2" s="354"/>
      <c r="D2" s="354"/>
      <c r="E2" s="354"/>
      <c r="F2" s="354"/>
      <c r="G2" s="354"/>
      <c r="H2" s="354"/>
      <c r="I2" s="354"/>
      <c r="J2" s="354"/>
    </row>
    <row r="3" spans="1:10" s="117" customFormat="1" x14ac:dyDescent="0.25">
      <c r="A3" s="118"/>
      <c r="B3" s="119"/>
      <c r="C3" s="119"/>
      <c r="D3" s="120"/>
      <c r="E3" s="120"/>
      <c r="F3" s="120"/>
      <c r="G3" s="120"/>
      <c r="H3" s="121"/>
      <c r="I3" s="122"/>
    </row>
    <row r="5" spans="1:10" ht="13.8" thickBot="1" x14ac:dyDescent="0.3">
      <c r="A5" s="116">
        <v>1</v>
      </c>
      <c r="B5" s="85" t="s">
        <v>93</v>
      </c>
      <c r="C5" s="123" t="str">
        <f>INDEX(Список!$A$2:$H$142,MATCH(B5,Список!$B$2:$B$142,0),8)</f>
        <v>Ткачева М.А.</v>
      </c>
    </row>
    <row r="6" spans="1:10" ht="13.8" thickBot="1" x14ac:dyDescent="0.3">
      <c r="B6" s="47"/>
      <c r="C6" s="124"/>
      <c r="D6" s="125" t="s">
        <v>416</v>
      </c>
      <c r="E6" s="125"/>
      <c r="F6" s="125"/>
      <c r="G6" s="125"/>
      <c r="H6" s="125"/>
      <c r="I6" s="125"/>
    </row>
    <row r="7" spans="1:10" ht="13.8" thickBot="1" x14ac:dyDescent="0.3">
      <c r="A7" s="116">
        <v>2</v>
      </c>
      <c r="B7" s="85" t="s">
        <v>117</v>
      </c>
      <c r="C7" s="126" t="str">
        <f>INDEX(Список!$A$2:$H$142,MATCH(B7,Список!$B$2:$B$142,0),8)</f>
        <v>Веретенников Р.В.</v>
      </c>
      <c r="D7" s="127" t="s">
        <v>337</v>
      </c>
      <c r="E7" s="125"/>
      <c r="F7" s="125"/>
      <c r="G7" s="125"/>
      <c r="H7" s="125"/>
      <c r="I7" s="125"/>
    </row>
    <row r="8" spans="1:10" ht="13.8" thickBot="1" x14ac:dyDescent="0.3">
      <c r="B8" s="47"/>
      <c r="D8" s="128"/>
      <c r="E8" s="125" t="s">
        <v>416</v>
      </c>
      <c r="F8" s="125"/>
      <c r="G8" s="125"/>
      <c r="H8" s="125"/>
      <c r="I8" s="125"/>
    </row>
    <row r="9" spans="1:10" ht="13.8" thickBot="1" x14ac:dyDescent="0.3">
      <c r="A9" s="116">
        <v>3</v>
      </c>
      <c r="B9" s="85" t="s">
        <v>108</v>
      </c>
      <c r="C9" s="123" t="str">
        <f>INDEX(Список!$A$2:$H$142,MATCH(B9,Список!$B$2:$B$142,0),8)</f>
        <v>Токмаков В.И.</v>
      </c>
      <c r="D9" s="128"/>
      <c r="E9" s="127" t="s">
        <v>407</v>
      </c>
      <c r="F9" s="125"/>
      <c r="G9" s="125"/>
      <c r="H9" s="125"/>
      <c r="I9" s="125"/>
    </row>
    <row r="10" spans="1:10" ht="13.8" thickBot="1" x14ac:dyDescent="0.3">
      <c r="B10" s="47"/>
      <c r="C10" s="124"/>
      <c r="D10" s="129" t="s">
        <v>413</v>
      </c>
      <c r="E10" s="128"/>
      <c r="F10" s="125"/>
      <c r="G10" s="125"/>
      <c r="H10" s="125"/>
      <c r="I10" s="125"/>
    </row>
    <row r="11" spans="1:10" ht="13.8" thickBot="1" x14ac:dyDescent="0.3">
      <c r="A11" s="116">
        <v>4</v>
      </c>
      <c r="B11" s="85" t="s">
        <v>95</v>
      </c>
      <c r="C11" s="126" t="str">
        <f>INDEX(Список!$A$2:$H$142,MATCH(B11,Список!$B$2:$B$142,0),8)</f>
        <v>Ткачева М.А.</v>
      </c>
      <c r="D11" s="130" t="s">
        <v>367</v>
      </c>
      <c r="E11" s="128"/>
      <c r="F11" s="125"/>
      <c r="G11" s="125"/>
      <c r="H11" s="125"/>
      <c r="I11" s="125"/>
    </row>
    <row r="12" spans="1:10" ht="13.8" thickBot="1" x14ac:dyDescent="0.3">
      <c r="B12" s="47"/>
      <c r="D12" s="125"/>
      <c r="E12" s="128"/>
      <c r="F12" s="125" t="s">
        <v>416</v>
      </c>
      <c r="G12" s="125"/>
      <c r="H12" s="125"/>
      <c r="I12" s="125"/>
    </row>
    <row r="13" spans="1:10" ht="13.8" thickBot="1" x14ac:dyDescent="0.3">
      <c r="A13" s="116">
        <v>5</v>
      </c>
      <c r="B13" s="85" t="s">
        <v>189</v>
      </c>
      <c r="C13" s="123" t="str">
        <f>INDEX(Список!$A$2:$H$142,MATCH(B13,Список!$B$2:$B$142,0),8)</f>
        <v>Солоницын И.Н.</v>
      </c>
      <c r="D13" s="125"/>
      <c r="E13" s="128"/>
      <c r="F13" s="127" t="s">
        <v>305</v>
      </c>
      <c r="G13" s="125"/>
      <c r="H13" s="125"/>
      <c r="I13" s="125"/>
    </row>
    <row r="14" spans="1:10" ht="13.8" thickBot="1" x14ac:dyDescent="0.3">
      <c r="B14" s="47"/>
      <c r="C14" s="124"/>
      <c r="D14" s="125" t="s">
        <v>412</v>
      </c>
      <c r="E14" s="128"/>
      <c r="F14" s="128"/>
      <c r="G14" s="125"/>
      <c r="H14" s="125"/>
      <c r="I14" s="125"/>
    </row>
    <row r="15" spans="1:10" ht="13.8" thickBot="1" x14ac:dyDescent="0.3">
      <c r="A15" s="116">
        <v>6</v>
      </c>
      <c r="B15" s="85" t="s">
        <v>96</v>
      </c>
      <c r="C15" s="126" t="str">
        <f>INDEX(Список!$A$2:$H$142,MATCH(B15,Список!$B$2:$B$142,0),8)</f>
        <v>Ткачева М.А.</v>
      </c>
      <c r="D15" s="127" t="s">
        <v>384</v>
      </c>
      <c r="E15" s="128"/>
      <c r="F15" s="128"/>
      <c r="G15" s="125"/>
      <c r="H15" s="125"/>
      <c r="I15" s="125"/>
    </row>
    <row r="16" spans="1:10" ht="13.8" thickBot="1" x14ac:dyDescent="0.3">
      <c r="B16" s="47"/>
      <c r="D16" s="128"/>
      <c r="E16" s="129" t="s">
        <v>411</v>
      </c>
      <c r="F16" s="128"/>
      <c r="G16" s="125"/>
      <c r="H16" s="125"/>
      <c r="I16" s="125"/>
    </row>
    <row r="17" spans="1:9" ht="13.8" thickBot="1" x14ac:dyDescent="0.3">
      <c r="A17" s="116">
        <v>7</v>
      </c>
      <c r="B17" s="85" t="s">
        <v>113</v>
      </c>
      <c r="C17" s="123" t="str">
        <f>INDEX(Список!$A$2:$H$142,MATCH(B17,Список!$B$2:$B$142,0),8)</f>
        <v>Веретенников Р.В.</v>
      </c>
      <c r="D17" s="128"/>
      <c r="E17" s="130" t="s">
        <v>365</v>
      </c>
      <c r="F17" s="128"/>
      <c r="G17" s="125"/>
      <c r="H17" s="125"/>
      <c r="I17" s="125"/>
    </row>
    <row r="18" spans="1:9" ht="13.8" thickBot="1" x14ac:dyDescent="0.3">
      <c r="B18" s="47"/>
      <c r="C18" s="124"/>
      <c r="D18" s="129" t="s">
        <v>411</v>
      </c>
      <c r="E18" s="125"/>
      <c r="F18" s="128"/>
      <c r="G18" s="125"/>
      <c r="H18" s="125"/>
      <c r="I18" s="125"/>
    </row>
    <row r="19" spans="1:9" ht="13.8" thickBot="1" x14ac:dyDescent="0.3">
      <c r="A19" s="116">
        <v>8</v>
      </c>
      <c r="B19" s="85"/>
      <c r="C19" s="126" t="e">
        <f>INDEX(Список!$A$2:$H$142,MATCH(B19,Список!$B$2:$B$142,0),8)</f>
        <v>#N/A</v>
      </c>
      <c r="D19" s="130"/>
      <c r="E19" s="125"/>
      <c r="F19" s="128"/>
      <c r="G19" s="125"/>
      <c r="H19" s="125"/>
      <c r="I19" s="125"/>
    </row>
    <row r="20" spans="1:9" ht="13.8" thickBot="1" x14ac:dyDescent="0.3">
      <c r="B20" s="47"/>
      <c r="D20" s="125"/>
      <c r="E20" s="125"/>
      <c r="F20" s="128"/>
      <c r="G20" s="131" t="s">
        <v>410</v>
      </c>
      <c r="H20" s="125"/>
      <c r="I20" s="125"/>
    </row>
    <row r="21" spans="1:9" ht="13.8" thickBot="1" x14ac:dyDescent="0.3">
      <c r="A21" s="116">
        <v>9</v>
      </c>
      <c r="B21" s="85" t="s">
        <v>98</v>
      </c>
      <c r="C21" s="123" t="str">
        <f>INDEX(Список!$A$2:$H$142,MATCH(B21,Список!$B$2:$B$142,0),8)</f>
        <v>Ткачева М.А.</v>
      </c>
      <c r="D21" s="125"/>
      <c r="E21" s="125"/>
      <c r="F21" s="128"/>
      <c r="G21" s="125" t="s">
        <v>387</v>
      </c>
      <c r="H21" s="132"/>
      <c r="I21" s="125"/>
    </row>
    <row r="22" spans="1:9" ht="13.8" thickBot="1" x14ac:dyDescent="0.3">
      <c r="B22" s="47"/>
      <c r="C22" s="124"/>
      <c r="D22" s="125" t="s">
        <v>355</v>
      </c>
      <c r="E22" s="125"/>
      <c r="F22" s="128"/>
      <c r="G22" s="125"/>
      <c r="H22" s="128"/>
      <c r="I22" s="125"/>
    </row>
    <row r="23" spans="1:9" ht="13.8" thickBot="1" x14ac:dyDescent="0.3">
      <c r="A23" s="116">
        <v>10</v>
      </c>
      <c r="B23" s="85" t="s">
        <v>213</v>
      </c>
      <c r="C23" s="126" t="str">
        <f>INDEX(Список!$A$2:$H$142,MATCH(B23,Список!$B$2:$B$142,0),8)</f>
        <v>Попова С.А.</v>
      </c>
      <c r="D23" s="127" t="s">
        <v>370</v>
      </c>
      <c r="E23" s="125"/>
      <c r="F23" s="128"/>
      <c r="G23" s="125"/>
      <c r="H23" s="128"/>
      <c r="I23" s="125"/>
    </row>
    <row r="24" spans="1:9" ht="13.8" thickBot="1" x14ac:dyDescent="0.3">
      <c r="B24" s="47"/>
      <c r="D24" s="128"/>
      <c r="E24" s="131" t="s">
        <v>410</v>
      </c>
      <c r="F24" s="128"/>
      <c r="G24" s="125"/>
      <c r="H24" s="128"/>
      <c r="I24" s="125"/>
    </row>
    <row r="25" spans="1:9" ht="13.8" thickBot="1" x14ac:dyDescent="0.3">
      <c r="A25" s="116">
        <v>11</v>
      </c>
      <c r="B25" s="85" t="s">
        <v>115</v>
      </c>
      <c r="C25" s="123" t="str">
        <f>INDEX(Список!$A$2:$H$142,MATCH(B25,Список!$B$2:$B$142,0),8)</f>
        <v>Веретенников Р.В.</v>
      </c>
      <c r="D25" s="128"/>
      <c r="E25" s="132" t="s">
        <v>351</v>
      </c>
      <c r="F25" s="128"/>
      <c r="G25" s="125"/>
      <c r="H25" s="128"/>
      <c r="I25" s="125"/>
    </row>
    <row r="26" spans="1:9" ht="13.8" thickBot="1" x14ac:dyDescent="0.3">
      <c r="B26" s="47"/>
      <c r="C26" s="124"/>
      <c r="D26" s="129" t="s">
        <v>410</v>
      </c>
      <c r="E26" s="128"/>
      <c r="F26" s="128"/>
      <c r="G26" s="125"/>
      <c r="H26" s="128"/>
      <c r="I26" s="125"/>
    </row>
    <row r="27" spans="1:9" ht="13.8" thickBot="1" x14ac:dyDescent="0.3">
      <c r="A27" s="116">
        <v>12</v>
      </c>
      <c r="B27" s="85" t="s">
        <v>136</v>
      </c>
      <c r="C27" s="126" t="str">
        <f>INDEX(Список!$A$2:$H$142,MATCH(B27,Список!$B$2:$B$142,0),8)</f>
        <v>Солоницын И.Н.</v>
      </c>
      <c r="D27" s="130" t="s">
        <v>341</v>
      </c>
      <c r="E27" s="128"/>
      <c r="F27" s="128"/>
      <c r="G27" s="125"/>
      <c r="H27" s="128"/>
      <c r="I27" s="125"/>
    </row>
    <row r="28" spans="1:9" ht="13.8" thickBot="1" x14ac:dyDescent="0.3">
      <c r="B28" s="47"/>
      <c r="D28" s="125"/>
      <c r="E28" s="128"/>
      <c r="F28" s="133" t="s">
        <v>410</v>
      </c>
      <c r="G28" s="125"/>
      <c r="H28" s="128"/>
      <c r="I28" s="125"/>
    </row>
    <row r="29" spans="1:9" ht="13.8" thickBot="1" x14ac:dyDescent="0.3">
      <c r="A29" s="116">
        <v>13</v>
      </c>
      <c r="B29" s="85"/>
      <c r="C29" s="123" t="e">
        <f>INDEX(Список!$A$2:$H$142,MATCH(B29,Список!$B$2:$B$142,0),8)</f>
        <v>#N/A</v>
      </c>
      <c r="D29" s="125"/>
      <c r="E29" s="128"/>
      <c r="F29" s="125" t="s">
        <v>314</v>
      </c>
      <c r="G29" s="125"/>
      <c r="H29" s="128"/>
      <c r="I29" s="125"/>
    </row>
    <row r="30" spans="1:9" ht="13.8" thickBot="1" x14ac:dyDescent="0.3">
      <c r="B30" s="47"/>
      <c r="C30" s="124"/>
      <c r="D30" s="131" t="s">
        <v>414</v>
      </c>
      <c r="E30" s="128"/>
      <c r="F30" s="125"/>
      <c r="G30" s="125"/>
      <c r="H30" s="128"/>
      <c r="I30" s="125"/>
    </row>
    <row r="31" spans="1:9" ht="13.8" thickBot="1" x14ac:dyDescent="0.3">
      <c r="A31" s="116">
        <v>14</v>
      </c>
      <c r="B31" s="85" t="s">
        <v>116</v>
      </c>
      <c r="C31" s="126" t="str">
        <f>INDEX(Список!$A$2:$H$142,MATCH(B31,Список!$B$2:$B$142,0),8)</f>
        <v>Веретенников Р.В.</v>
      </c>
      <c r="D31" s="132"/>
      <c r="E31" s="128"/>
      <c r="F31" s="125"/>
      <c r="G31" s="125"/>
      <c r="H31" s="128"/>
      <c r="I31" s="125" t="s">
        <v>410</v>
      </c>
    </row>
    <row r="32" spans="1:9" ht="13.8" thickBot="1" x14ac:dyDescent="0.3">
      <c r="B32" s="47"/>
      <c r="D32" s="128"/>
      <c r="E32" s="129" t="s">
        <v>414</v>
      </c>
      <c r="F32" s="125"/>
      <c r="G32" s="125"/>
      <c r="H32" s="128"/>
      <c r="I32" s="130" t="s">
        <v>406</v>
      </c>
    </row>
    <row r="33" spans="1:9" ht="13.8" thickBot="1" x14ac:dyDescent="0.3">
      <c r="A33" s="116">
        <v>15</v>
      </c>
      <c r="B33" s="85" t="s">
        <v>109</v>
      </c>
      <c r="C33" s="123" t="str">
        <f>INDEX(Список!$A$2:$H$142,MATCH(B33,Список!$B$2:$B$142,0),8)</f>
        <v>Токмаков В.И.</v>
      </c>
      <c r="D33" s="128"/>
      <c r="E33" s="130" t="s">
        <v>326</v>
      </c>
      <c r="F33" s="125"/>
      <c r="G33" s="125"/>
      <c r="H33" s="128"/>
      <c r="I33" s="120"/>
    </row>
    <row r="34" spans="1:9" ht="13.8" thickBot="1" x14ac:dyDescent="0.3">
      <c r="B34" s="47"/>
      <c r="C34" s="124"/>
      <c r="D34" s="129" t="s">
        <v>415</v>
      </c>
      <c r="E34" s="125"/>
      <c r="F34" s="125"/>
      <c r="G34" s="125"/>
      <c r="H34" s="128"/>
      <c r="I34" s="120"/>
    </row>
    <row r="35" spans="1:9" ht="13.8" thickBot="1" x14ac:dyDescent="0.3">
      <c r="A35" s="116">
        <v>16</v>
      </c>
      <c r="B35" s="85" t="s">
        <v>71</v>
      </c>
      <c r="C35" s="126" t="str">
        <f>INDEX(Список!$A$2:$H$142,MATCH(B35,Список!$B$2:$B$142,0),8)</f>
        <v>Телицын В.В.</v>
      </c>
      <c r="D35" s="130"/>
      <c r="E35" s="125"/>
      <c r="F35" s="125"/>
      <c r="G35" s="125"/>
      <c r="H35" s="128"/>
      <c r="I35" s="120"/>
    </row>
    <row r="36" spans="1:9" x14ac:dyDescent="0.25">
      <c r="B36" s="47"/>
      <c r="D36" s="125"/>
      <c r="E36" s="125"/>
      <c r="F36" s="125"/>
      <c r="G36" s="125"/>
      <c r="H36" s="128"/>
      <c r="I36" s="120"/>
    </row>
    <row r="37" spans="1:9" ht="18" customHeight="1" x14ac:dyDescent="0.25">
      <c r="D37" s="125"/>
      <c r="E37" s="125"/>
      <c r="F37" s="125"/>
      <c r="G37" s="125"/>
      <c r="H37" s="128"/>
      <c r="I37" s="120"/>
    </row>
    <row r="38" spans="1:9" ht="18" customHeight="1" thickBot="1" x14ac:dyDescent="0.3">
      <c r="D38" s="134" t="s">
        <v>240</v>
      </c>
      <c r="E38" s="125" t="s">
        <v>411</v>
      </c>
      <c r="F38" s="134" t="s">
        <v>244</v>
      </c>
      <c r="G38" s="125" t="s">
        <v>416</v>
      </c>
      <c r="H38" s="128"/>
      <c r="I38" s="120"/>
    </row>
    <row r="39" spans="1:9" ht="18" customHeight="1" thickBot="1" x14ac:dyDescent="0.3">
      <c r="B39" s="135" t="s">
        <v>194</v>
      </c>
      <c r="C39" s="248" t="s">
        <v>415</v>
      </c>
      <c r="D39" s="125"/>
      <c r="E39" s="132"/>
      <c r="F39" s="125"/>
      <c r="G39" s="132"/>
      <c r="H39" s="128"/>
      <c r="I39" s="120"/>
    </row>
    <row r="40" spans="1:9" ht="18" customHeight="1" thickBot="1" x14ac:dyDescent="0.3">
      <c r="A40" s="135" t="s">
        <v>196</v>
      </c>
      <c r="B40" s="116" t="s">
        <v>93</v>
      </c>
      <c r="C40" s="124"/>
      <c r="D40" s="131" t="s">
        <v>409</v>
      </c>
      <c r="E40" s="128"/>
      <c r="F40" s="125" t="s">
        <v>355</v>
      </c>
      <c r="G40" s="128"/>
      <c r="H40" s="128"/>
      <c r="I40" s="120"/>
    </row>
    <row r="41" spans="1:9" ht="18" customHeight="1" thickBot="1" x14ac:dyDescent="0.3">
      <c r="A41" s="135"/>
      <c r="B41" s="124"/>
      <c r="C41" s="133" t="s">
        <v>409</v>
      </c>
      <c r="D41" s="125" t="s">
        <v>366</v>
      </c>
      <c r="E41" s="136"/>
      <c r="F41" s="127" t="s">
        <v>367</v>
      </c>
      <c r="G41" s="128"/>
      <c r="H41" s="133" t="s">
        <v>416</v>
      </c>
      <c r="I41" s="120"/>
    </row>
    <row r="42" spans="1:9" ht="18" customHeight="1" thickBot="1" x14ac:dyDescent="0.3">
      <c r="A42" s="135" t="s">
        <v>197</v>
      </c>
      <c r="B42" s="126" t="s">
        <v>108</v>
      </c>
      <c r="C42" s="125" t="s">
        <v>350</v>
      </c>
      <c r="D42" s="128"/>
      <c r="E42" s="129" t="s">
        <v>355</v>
      </c>
      <c r="F42" s="128"/>
      <c r="G42" s="128"/>
      <c r="H42" s="125" t="s">
        <v>304</v>
      </c>
      <c r="I42" s="120"/>
    </row>
    <row r="43" spans="1:9" ht="18" customHeight="1" thickBot="1" x14ac:dyDescent="0.3">
      <c r="A43" s="135"/>
      <c r="B43" s="137" t="s">
        <v>201</v>
      </c>
      <c r="C43" s="138" t="s">
        <v>355</v>
      </c>
      <c r="D43" s="128"/>
      <c r="E43" s="130" t="s">
        <v>367</v>
      </c>
      <c r="F43" s="128"/>
      <c r="G43" s="128"/>
      <c r="H43" s="125"/>
      <c r="I43" s="120"/>
    </row>
    <row r="44" spans="1:9" ht="18" customHeight="1" thickBot="1" x14ac:dyDescent="0.3">
      <c r="A44" s="135" t="s">
        <v>198</v>
      </c>
      <c r="B44" s="123" t="s">
        <v>96</v>
      </c>
      <c r="C44" s="132"/>
      <c r="D44" s="129" t="s">
        <v>355</v>
      </c>
      <c r="E44" s="125"/>
      <c r="F44" s="128"/>
      <c r="G44" s="129" t="s">
        <v>355</v>
      </c>
      <c r="H44" s="134"/>
      <c r="I44" s="120"/>
    </row>
    <row r="45" spans="1:9" ht="18" customHeight="1" thickBot="1" x14ac:dyDescent="0.3">
      <c r="A45" s="135"/>
      <c r="B45" s="124"/>
      <c r="C45" s="129" t="s">
        <v>417</v>
      </c>
      <c r="D45" s="130" t="s">
        <v>397</v>
      </c>
      <c r="E45" s="125"/>
      <c r="F45" s="128"/>
      <c r="G45" s="130" t="s">
        <v>319</v>
      </c>
      <c r="H45" s="125"/>
      <c r="I45" s="120"/>
    </row>
    <row r="46" spans="1:9" ht="18" customHeight="1" thickBot="1" x14ac:dyDescent="0.3">
      <c r="A46" s="135" t="s">
        <v>199</v>
      </c>
      <c r="B46" s="126"/>
      <c r="C46" s="130"/>
      <c r="D46" s="134" t="s">
        <v>228</v>
      </c>
      <c r="E46" s="125" t="s">
        <v>414</v>
      </c>
      <c r="F46" s="128"/>
      <c r="G46" s="125"/>
      <c r="H46" s="125"/>
      <c r="I46" s="125"/>
    </row>
    <row r="47" spans="1:9" ht="18" customHeight="1" thickBot="1" x14ac:dyDescent="0.3">
      <c r="A47" s="135"/>
      <c r="B47" s="135" t="s">
        <v>242</v>
      </c>
      <c r="C47" s="125" t="s">
        <v>412</v>
      </c>
      <c r="D47" s="125"/>
      <c r="E47" s="132"/>
      <c r="F47" s="128"/>
      <c r="G47" s="125"/>
      <c r="H47" s="125"/>
      <c r="I47" s="125"/>
    </row>
    <row r="48" spans="1:9" ht="18" customHeight="1" thickBot="1" x14ac:dyDescent="0.3">
      <c r="A48" s="135" t="s">
        <v>202</v>
      </c>
      <c r="B48" s="116" t="s">
        <v>98</v>
      </c>
      <c r="C48" s="132"/>
      <c r="D48" s="131" t="s">
        <v>418</v>
      </c>
      <c r="E48" s="128"/>
      <c r="F48" s="129" t="s">
        <v>414</v>
      </c>
      <c r="G48" s="125"/>
      <c r="H48" s="125"/>
      <c r="I48" s="125"/>
    </row>
    <row r="49" spans="1:9" ht="18" customHeight="1" thickBot="1" x14ac:dyDescent="0.3">
      <c r="A49" s="135"/>
      <c r="B49" s="124"/>
      <c r="C49" s="129" t="s">
        <v>418</v>
      </c>
      <c r="D49" s="132" t="s">
        <v>343</v>
      </c>
      <c r="E49" s="128"/>
      <c r="F49" s="130" t="s">
        <v>315</v>
      </c>
      <c r="G49" s="125"/>
      <c r="H49" s="125"/>
      <c r="I49" s="125"/>
    </row>
    <row r="50" spans="1:9" ht="18" customHeight="1" thickBot="1" x14ac:dyDescent="0.3">
      <c r="A50" s="135" t="s">
        <v>203</v>
      </c>
      <c r="B50" s="126" t="s">
        <v>115</v>
      </c>
      <c r="C50" s="130" t="s">
        <v>339</v>
      </c>
      <c r="D50" s="128"/>
      <c r="E50" s="129" t="s">
        <v>418</v>
      </c>
      <c r="F50" s="125"/>
      <c r="G50" s="125"/>
      <c r="H50" s="125"/>
      <c r="I50" s="125"/>
    </row>
    <row r="51" spans="1:9" ht="18" customHeight="1" thickBot="1" x14ac:dyDescent="0.3">
      <c r="A51" s="135"/>
      <c r="B51" s="135" t="s">
        <v>243</v>
      </c>
      <c r="C51" s="125" t="s">
        <v>413</v>
      </c>
      <c r="D51" s="128"/>
      <c r="E51" s="130" t="s">
        <v>315</v>
      </c>
      <c r="F51" s="125"/>
      <c r="G51" s="125"/>
      <c r="H51" s="125"/>
      <c r="I51" s="125"/>
    </row>
    <row r="52" spans="1:9" ht="18" customHeight="1" thickBot="1" x14ac:dyDescent="0.3">
      <c r="A52" s="135" t="s">
        <v>204</v>
      </c>
      <c r="C52" s="132"/>
      <c r="D52" s="129" t="s">
        <v>413</v>
      </c>
      <c r="E52" s="125"/>
      <c r="F52" s="125"/>
      <c r="G52" s="125"/>
      <c r="H52" s="125"/>
      <c r="I52" s="125"/>
    </row>
    <row r="53" spans="1:9" ht="18" customHeight="1" thickBot="1" x14ac:dyDescent="0.3">
      <c r="A53" s="135"/>
      <c r="B53" s="124"/>
      <c r="C53" s="129" t="s">
        <v>419</v>
      </c>
      <c r="D53" s="130"/>
      <c r="E53" s="125"/>
      <c r="F53" s="125"/>
      <c r="G53" s="125"/>
      <c r="H53" s="125"/>
      <c r="I53" s="125"/>
    </row>
    <row r="54" spans="1:9" ht="18" customHeight="1" thickBot="1" x14ac:dyDescent="0.3">
      <c r="A54" s="135" t="s">
        <v>205</v>
      </c>
      <c r="B54" s="126" t="s">
        <v>71</v>
      </c>
      <c r="C54" s="130"/>
      <c r="D54" s="125"/>
      <c r="E54" s="125"/>
      <c r="F54" s="125"/>
      <c r="G54" s="125"/>
      <c r="H54" s="125"/>
      <c r="I54" s="125"/>
    </row>
    <row r="55" spans="1:9" x14ac:dyDescent="0.25">
      <c r="B55" s="139"/>
      <c r="C55" s="125"/>
      <c r="D55" s="125"/>
      <c r="E55" s="125"/>
      <c r="F55" s="125"/>
      <c r="G55" s="125"/>
      <c r="H55" s="125"/>
      <c r="I55" s="125"/>
    </row>
    <row r="56" spans="1:9" x14ac:dyDescent="0.25">
      <c r="D56" s="125"/>
      <c r="E56" s="125"/>
      <c r="F56" s="125"/>
      <c r="G56" s="125"/>
      <c r="H56" s="125"/>
      <c r="I56" s="125"/>
    </row>
    <row r="57" spans="1:9" x14ac:dyDescent="0.25">
      <c r="D57" s="125"/>
      <c r="E57" s="125"/>
      <c r="F57" s="125"/>
      <c r="G57" s="125"/>
      <c r="H57" s="125"/>
      <c r="I57" s="125"/>
    </row>
    <row r="58" spans="1:9" x14ac:dyDescent="0.25">
      <c r="D58" s="125"/>
      <c r="E58" s="125"/>
      <c r="F58" s="125"/>
      <c r="G58" s="125"/>
      <c r="H58" s="125"/>
      <c r="I58" s="125"/>
    </row>
    <row r="59" spans="1:9" x14ac:dyDescent="0.25">
      <c r="D59" s="125"/>
      <c r="E59" s="125"/>
      <c r="F59" s="125"/>
      <c r="G59" s="125"/>
      <c r="H59" s="125"/>
      <c r="I59" s="125"/>
    </row>
    <row r="60" spans="1:9" x14ac:dyDescent="0.25">
      <c r="D60" s="125"/>
      <c r="E60" s="125"/>
      <c r="F60" s="125"/>
      <c r="G60" s="125"/>
      <c r="H60" s="125"/>
      <c r="I60" s="125"/>
    </row>
    <row r="61" spans="1:9" x14ac:dyDescent="0.25">
      <c r="D61" s="125"/>
      <c r="E61" s="125"/>
      <c r="F61" s="125"/>
      <c r="G61" s="125"/>
      <c r="H61" s="125"/>
      <c r="I61" s="125"/>
    </row>
    <row r="62" spans="1:9" x14ac:dyDescent="0.25">
      <c r="D62" s="125"/>
      <c r="E62" s="125"/>
      <c r="F62" s="125"/>
      <c r="G62" s="125"/>
      <c r="H62" s="125"/>
      <c r="I62" s="125"/>
    </row>
    <row r="63" spans="1:9" x14ac:dyDescent="0.25">
      <c r="D63" s="125"/>
      <c r="E63" s="125"/>
      <c r="F63" s="125"/>
      <c r="G63" s="125"/>
      <c r="H63" s="125"/>
      <c r="I63" s="125"/>
    </row>
    <row r="64" spans="1:9" x14ac:dyDescent="0.25">
      <c r="D64" s="125"/>
      <c r="E64" s="125"/>
      <c r="F64" s="125"/>
      <c r="G64" s="125"/>
      <c r="H64" s="125"/>
      <c r="I64" s="125"/>
    </row>
    <row r="65" spans="4:9" x14ac:dyDescent="0.25">
      <c r="D65" s="125"/>
      <c r="E65" s="125"/>
      <c r="F65" s="125"/>
      <c r="G65" s="125"/>
      <c r="H65" s="125"/>
      <c r="I65" s="125"/>
    </row>
    <row r="66" spans="4:9" x14ac:dyDescent="0.25">
      <c r="D66" s="125"/>
      <c r="E66" s="125"/>
      <c r="F66" s="125"/>
      <c r="G66" s="125"/>
      <c r="H66" s="125"/>
      <c r="I66" s="125"/>
    </row>
  </sheetData>
  <mergeCells count="2">
    <mergeCell ref="A1:J1"/>
    <mergeCell ref="A2:J2"/>
  </mergeCells>
  <pageMargins left="0.39370078740157483" right="0.39370078740157483" top="0.23622047244094491" bottom="0.19685039370078741" header="0" footer="0"/>
  <pageSetup paperSize="9" scale="99" orientation="landscape" horizontalDpi="4294967293" r:id="rId1"/>
  <headerFooter alignWithMargins="0"/>
  <rowBreaks count="1" manualBreakCount="1">
    <brk id="3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4"/>
  <sheetViews>
    <sheetView topLeftCell="B7" workbookViewId="0">
      <selection activeCell="B18" sqref="B18"/>
    </sheetView>
  </sheetViews>
  <sheetFormatPr defaultColWidth="9.109375" defaultRowHeight="13.2" x14ac:dyDescent="0.25"/>
  <cols>
    <col min="1" max="1" width="3.88671875" style="167" customWidth="1"/>
    <col min="2" max="2" width="20" style="167" customWidth="1"/>
    <col min="3" max="3" width="18.5546875" style="167" customWidth="1"/>
    <col min="4" max="6" width="16.5546875" style="168" customWidth="1"/>
    <col min="7" max="8" width="16.5546875" style="167" customWidth="1"/>
    <col min="9" max="9" width="8.6640625" style="167" customWidth="1"/>
    <col min="10" max="10" width="26.21875" style="167" customWidth="1"/>
    <col min="11" max="11" width="15.77734375" style="167" customWidth="1"/>
    <col min="12" max="16384" width="9.109375" style="167"/>
  </cols>
  <sheetData>
    <row r="1" spans="1:11" s="163" customFormat="1" ht="20.399999999999999" customHeight="1" x14ac:dyDescent="0.4">
      <c r="A1" s="348" t="s">
        <v>291</v>
      </c>
      <c r="B1" s="348"/>
      <c r="C1" s="348"/>
      <c r="D1" s="348"/>
      <c r="E1" s="348"/>
      <c r="F1" s="348"/>
      <c r="G1" s="348"/>
      <c r="H1" s="348"/>
      <c r="I1" s="348"/>
      <c r="J1" s="348"/>
      <c r="K1" s="162"/>
    </row>
    <row r="2" spans="1:11" s="165" customFormat="1" ht="17.399999999999999" x14ac:dyDescent="0.3">
      <c r="A2" s="349" t="s">
        <v>210</v>
      </c>
      <c r="B2" s="349"/>
      <c r="C2" s="349"/>
      <c r="D2" s="349"/>
      <c r="E2" s="349"/>
      <c r="F2" s="349"/>
      <c r="G2" s="349"/>
      <c r="H2" s="349"/>
      <c r="I2" s="349"/>
      <c r="J2" s="349"/>
      <c r="K2" s="164"/>
    </row>
    <row r="3" spans="1:11" x14ac:dyDescent="0.25">
      <c r="B3" s="167" t="s">
        <v>247</v>
      </c>
      <c r="C3" s="169"/>
      <c r="D3" s="170"/>
      <c r="E3" s="170"/>
      <c r="F3" s="170"/>
      <c r="G3" s="170"/>
      <c r="H3" s="163"/>
      <c r="I3" s="171"/>
    </row>
    <row r="4" spans="1:11" ht="13.8" thickBot="1" x14ac:dyDescent="0.3">
      <c r="A4" s="250">
        <v>1</v>
      </c>
      <c r="B4" s="167" t="s">
        <v>63</v>
      </c>
      <c r="C4" s="254" t="str">
        <f>INDEX(Список!$A$2:$H$144,MATCH(B4,Список!$B$2:$B$144,0),8)</f>
        <v>Королёва Е.А.</v>
      </c>
      <c r="D4" s="251"/>
      <c r="E4" s="251"/>
      <c r="F4" s="251"/>
      <c r="G4" s="251"/>
      <c r="H4" s="255"/>
      <c r="I4" s="171"/>
    </row>
    <row r="5" spans="1:11" ht="13.8" thickBot="1" x14ac:dyDescent="0.3">
      <c r="A5" s="250"/>
      <c r="B5" s="257"/>
      <c r="C5" s="258"/>
      <c r="D5" s="251" t="s">
        <v>302</v>
      </c>
      <c r="E5" s="251"/>
      <c r="F5" s="251"/>
      <c r="G5" s="251"/>
      <c r="H5" s="259"/>
      <c r="I5" s="166"/>
    </row>
    <row r="6" spans="1:11" ht="13.8" thickBot="1" x14ac:dyDescent="0.3">
      <c r="A6" s="250">
        <v>2</v>
      </c>
      <c r="B6" s="167" t="s">
        <v>185</v>
      </c>
      <c r="C6" s="254" t="str">
        <f>INDEX(Список!$A$2:$H$144,MATCH(B6,Список!$B$2:$B$144,0),8)</f>
        <v>Телицын В.В.</v>
      </c>
      <c r="D6" s="260" t="s">
        <v>303</v>
      </c>
      <c r="E6" s="251"/>
      <c r="F6" s="251"/>
      <c r="G6" s="251"/>
      <c r="H6" s="259"/>
    </row>
    <row r="7" spans="1:11" ht="13.8" thickBot="1" x14ac:dyDescent="0.3">
      <c r="A7" s="250"/>
      <c r="B7" s="257"/>
      <c r="C7" s="261"/>
      <c r="D7" s="262"/>
      <c r="E7" s="263" t="s">
        <v>313</v>
      </c>
      <c r="F7" s="251"/>
      <c r="G7" s="251"/>
      <c r="H7" s="259"/>
    </row>
    <row r="8" spans="1:11" ht="13.8" thickBot="1" x14ac:dyDescent="0.3">
      <c r="A8" s="250">
        <v>3</v>
      </c>
      <c r="B8" s="167" t="s">
        <v>248</v>
      </c>
      <c r="C8" s="254" t="str">
        <f>INDEX(Список!$A$2:$H$144,MATCH(B8,Список!$B$2:$B$144,0),8)</f>
        <v>Гун И.С.</v>
      </c>
      <c r="D8" s="264"/>
      <c r="E8" s="265" t="s">
        <v>308</v>
      </c>
      <c r="F8" s="251"/>
      <c r="G8" s="251"/>
      <c r="H8" s="259"/>
    </row>
    <row r="9" spans="1:11" ht="13.8" thickBot="1" x14ac:dyDescent="0.3">
      <c r="A9" s="250"/>
      <c r="B9" s="257"/>
      <c r="C9" s="261"/>
      <c r="D9" s="251"/>
      <c r="E9" s="262"/>
      <c r="F9" s="251" t="s">
        <v>313</v>
      </c>
      <c r="G9" s="251"/>
      <c r="H9" s="259"/>
    </row>
    <row r="10" spans="1:11" ht="13.8" thickBot="1" x14ac:dyDescent="0.3">
      <c r="A10" s="250">
        <v>4</v>
      </c>
      <c r="B10" s="167" t="s">
        <v>245</v>
      </c>
      <c r="C10" s="254" t="str">
        <f>INDEX(Список!$A$2:$H$144,MATCH(B10,Список!$B$2:$B$144,0),8)</f>
        <v>Богомолов И.Л.</v>
      </c>
      <c r="D10" s="251"/>
      <c r="E10" s="262"/>
      <c r="F10" s="260" t="s">
        <v>314</v>
      </c>
      <c r="G10" s="251"/>
      <c r="H10" s="259"/>
    </row>
    <row r="11" spans="1:11" ht="13.8" thickBot="1" x14ac:dyDescent="0.3">
      <c r="A11" s="250"/>
      <c r="B11" s="257"/>
      <c r="C11" s="258"/>
      <c r="D11" s="251" t="s">
        <v>307</v>
      </c>
      <c r="E11" s="262"/>
      <c r="F11" s="262"/>
      <c r="G11" s="251"/>
      <c r="H11" s="259"/>
    </row>
    <row r="12" spans="1:11" ht="13.8" thickBot="1" x14ac:dyDescent="0.3">
      <c r="A12" s="250">
        <v>5</v>
      </c>
      <c r="B12" s="167" t="s">
        <v>246</v>
      </c>
      <c r="C12" s="266" t="str">
        <f>INDEX(Список!$A$2:$H$144,MATCH(B12,Список!$B$2:$B$144,0),8)</f>
        <v>Шрамков М.С.</v>
      </c>
      <c r="D12" s="260" t="s">
        <v>306</v>
      </c>
      <c r="E12" s="262"/>
      <c r="F12" s="262"/>
      <c r="G12" s="251"/>
      <c r="H12" s="259"/>
    </row>
    <row r="13" spans="1:11" ht="13.8" thickBot="1" x14ac:dyDescent="0.3">
      <c r="A13" s="250"/>
      <c r="B13" s="257"/>
      <c r="C13" s="267"/>
      <c r="D13" s="262"/>
      <c r="E13" s="268" t="s">
        <v>307</v>
      </c>
      <c r="F13" s="262"/>
      <c r="G13" s="251"/>
      <c r="H13" s="259"/>
    </row>
    <row r="14" spans="1:11" ht="13.8" thickBot="1" x14ac:dyDescent="0.3">
      <c r="A14" s="250">
        <v>6</v>
      </c>
      <c r="B14" s="167" t="s">
        <v>76</v>
      </c>
      <c r="C14" s="254" t="s">
        <v>69</v>
      </c>
      <c r="D14" s="264"/>
      <c r="E14" s="251" t="s">
        <v>306</v>
      </c>
      <c r="F14" s="262"/>
      <c r="G14" s="251"/>
      <c r="H14" s="259"/>
    </row>
    <row r="15" spans="1:11" ht="13.8" thickBot="1" x14ac:dyDescent="0.3">
      <c r="A15" s="250"/>
      <c r="B15" s="257"/>
      <c r="C15" s="261"/>
      <c r="D15" s="251"/>
      <c r="E15" s="251"/>
      <c r="F15" s="262"/>
      <c r="G15" s="251" t="s">
        <v>313</v>
      </c>
      <c r="H15" s="259"/>
    </row>
    <row r="16" spans="1:11" ht="13.8" thickBot="1" x14ac:dyDescent="0.3">
      <c r="A16" s="250">
        <v>7</v>
      </c>
      <c r="B16" s="167" t="s">
        <v>64</v>
      </c>
      <c r="C16" s="254" t="str">
        <f>INDEX(Список!$A$2:$H$144,MATCH(B16,Список!$B$2:$B$144,0),8)</f>
        <v>Королёва Е.А.</v>
      </c>
      <c r="D16" s="251"/>
      <c r="E16" s="251"/>
      <c r="F16" s="262"/>
      <c r="G16" s="260" t="s">
        <v>315</v>
      </c>
      <c r="H16" s="259"/>
    </row>
    <row r="17" spans="1:10" ht="13.8" thickBot="1" x14ac:dyDescent="0.3">
      <c r="A17" s="250"/>
      <c r="B17" s="257"/>
      <c r="C17" s="258"/>
      <c r="D17" s="251" t="s">
        <v>302</v>
      </c>
      <c r="E17" s="251"/>
      <c r="F17" s="262"/>
      <c r="G17" s="262"/>
      <c r="H17" s="259"/>
    </row>
    <row r="18" spans="1:10" ht="13.8" thickBot="1" x14ac:dyDescent="0.3">
      <c r="A18" s="250">
        <v>8</v>
      </c>
      <c r="B18" s="167" t="s">
        <v>97</v>
      </c>
      <c r="C18" s="254" t="str">
        <f>INDEX(Список!$A$2:$H$144,MATCH(B18,Список!$B$2:$B$144,0),8)</f>
        <v>Ткачева М.А.</v>
      </c>
      <c r="D18" s="260" t="s">
        <v>306</v>
      </c>
      <c r="E18" s="251"/>
      <c r="F18" s="262"/>
      <c r="G18" s="262"/>
      <c r="H18" s="259"/>
    </row>
    <row r="19" spans="1:10" ht="13.8" thickBot="1" x14ac:dyDescent="0.3">
      <c r="A19" s="250"/>
      <c r="B19" s="257"/>
      <c r="C19" s="261"/>
      <c r="D19" s="262"/>
      <c r="E19" s="263" t="s">
        <v>327</v>
      </c>
      <c r="F19" s="262"/>
      <c r="G19" s="262"/>
      <c r="H19" s="259"/>
    </row>
    <row r="20" spans="1:10" ht="13.8" thickBot="1" x14ac:dyDescent="0.3">
      <c r="A20" s="250">
        <v>9</v>
      </c>
      <c r="B20" s="167" t="s">
        <v>247</v>
      </c>
      <c r="C20" s="254" t="str">
        <f>INDEX(Список!$A$2:$H$144,MATCH(B20,Список!$B$2:$B$144,0),8)</f>
        <v>Богомолов И.Л.</v>
      </c>
      <c r="D20" s="264"/>
      <c r="E20" s="265" t="s">
        <v>308</v>
      </c>
      <c r="F20" s="262"/>
      <c r="G20" s="262"/>
      <c r="H20" s="259"/>
    </row>
    <row r="21" spans="1:10" ht="13.8" thickBot="1" x14ac:dyDescent="0.3">
      <c r="A21" s="250"/>
      <c r="B21" s="257"/>
      <c r="C21" s="261"/>
      <c r="D21" s="251"/>
      <c r="E21" s="262"/>
      <c r="F21" s="268" t="s">
        <v>317</v>
      </c>
      <c r="G21" s="262"/>
      <c r="H21" s="259"/>
    </row>
    <row r="22" spans="1:10" ht="13.8" thickBot="1" x14ac:dyDescent="0.3">
      <c r="A22" s="250">
        <v>10</v>
      </c>
      <c r="B22" s="167" t="s">
        <v>249</v>
      </c>
      <c r="C22" s="254" t="str">
        <f>INDEX(Список!$A$2:$H$144,MATCH(B22,Список!$B$2:$B$144,0),8)</f>
        <v>Попова С.А.</v>
      </c>
      <c r="D22" s="269"/>
      <c r="E22" s="270"/>
      <c r="F22" s="269" t="s">
        <v>319</v>
      </c>
      <c r="G22" s="270"/>
      <c r="H22" s="269"/>
    </row>
    <row r="23" spans="1:10" ht="13.8" thickBot="1" x14ac:dyDescent="0.3">
      <c r="A23" s="250"/>
      <c r="B23" s="257"/>
      <c r="C23" s="261"/>
      <c r="D23" s="272"/>
      <c r="E23" s="273" t="s">
        <v>317</v>
      </c>
      <c r="F23" s="269"/>
      <c r="G23" s="270"/>
      <c r="H23" s="269"/>
    </row>
    <row r="24" spans="1:10" ht="13.8" thickBot="1" x14ac:dyDescent="0.3">
      <c r="A24" s="250">
        <v>11</v>
      </c>
      <c r="B24" s="167" t="s">
        <v>300</v>
      </c>
      <c r="C24" s="274" t="str">
        <f>INDEX(Список!$A$2:$H$144,MATCH(B24,Список!$B$2:$B$144,0),8)</f>
        <v>Солоницын И.Н.</v>
      </c>
      <c r="D24" s="273"/>
      <c r="E24" s="275" t="s">
        <v>318</v>
      </c>
      <c r="F24" s="275"/>
      <c r="G24" s="270"/>
      <c r="H24" s="269" t="s">
        <v>313</v>
      </c>
    </row>
    <row r="25" spans="1:10" x14ac:dyDescent="0.25">
      <c r="A25" s="250"/>
      <c r="B25" s="257"/>
      <c r="C25" s="267"/>
      <c r="D25" s="276"/>
      <c r="E25" s="275"/>
      <c r="F25" s="275"/>
      <c r="G25" s="270"/>
      <c r="H25" s="293" t="s">
        <v>316</v>
      </c>
    </row>
    <row r="26" spans="1:10" ht="13.8" thickBot="1" x14ac:dyDescent="0.3">
      <c r="A26" s="249"/>
      <c r="B26" s="281"/>
      <c r="C26" s="283" t="s">
        <v>242</v>
      </c>
      <c r="D26" s="269" t="s">
        <v>307</v>
      </c>
      <c r="E26" s="284" t="s">
        <v>221</v>
      </c>
      <c r="F26" s="269" t="s">
        <v>317</v>
      </c>
      <c r="G26" s="270"/>
      <c r="H26" s="279"/>
    </row>
    <row r="27" spans="1:10" ht="13.8" thickBot="1" x14ac:dyDescent="0.3">
      <c r="A27" s="285" t="s">
        <v>196</v>
      </c>
      <c r="B27" s="167" t="s">
        <v>185</v>
      </c>
      <c r="C27" s="269"/>
      <c r="D27" s="272"/>
      <c r="E27" s="269"/>
      <c r="F27" s="272"/>
      <c r="G27" s="270"/>
      <c r="H27" s="279"/>
    </row>
    <row r="28" spans="1:10" ht="13.8" thickBot="1" x14ac:dyDescent="0.3">
      <c r="A28" s="285"/>
      <c r="B28" s="287"/>
      <c r="C28" s="288" t="s">
        <v>320</v>
      </c>
      <c r="D28" s="270"/>
      <c r="E28" s="269" t="s">
        <v>323</v>
      </c>
      <c r="F28" s="270"/>
      <c r="G28" s="270"/>
      <c r="H28" s="279"/>
    </row>
    <row r="29" spans="1:10" ht="13.8" thickBot="1" x14ac:dyDescent="0.3">
      <c r="A29" s="285" t="s">
        <v>197</v>
      </c>
      <c r="B29" s="167" t="s">
        <v>246</v>
      </c>
      <c r="C29" s="290" t="s">
        <v>314</v>
      </c>
      <c r="D29" s="270"/>
      <c r="E29" s="290" t="s">
        <v>326</v>
      </c>
      <c r="F29" s="270"/>
      <c r="G29" s="273" t="s">
        <v>317</v>
      </c>
      <c r="H29" s="279"/>
    </row>
    <row r="30" spans="1:10" ht="13.8" thickBot="1" x14ac:dyDescent="0.3">
      <c r="A30" s="285"/>
      <c r="B30" s="291"/>
      <c r="C30" s="270"/>
      <c r="D30" s="292" t="s">
        <v>323</v>
      </c>
      <c r="E30" s="270"/>
      <c r="F30" s="270"/>
      <c r="G30" s="293" t="s">
        <v>314</v>
      </c>
      <c r="H30" s="279"/>
    </row>
    <row r="31" spans="1:10" ht="13.8" thickBot="1" x14ac:dyDescent="0.3">
      <c r="A31" s="285" t="s">
        <v>198</v>
      </c>
      <c r="B31" s="167" t="s">
        <v>97</v>
      </c>
      <c r="C31" s="270"/>
      <c r="D31" s="269" t="s">
        <v>308</v>
      </c>
      <c r="E31" s="270"/>
      <c r="F31" s="270"/>
      <c r="G31" s="269"/>
      <c r="H31" s="279"/>
    </row>
    <row r="32" spans="1:10" ht="13.8" thickBot="1" x14ac:dyDescent="0.3">
      <c r="A32" s="285"/>
      <c r="B32" s="287"/>
      <c r="C32" s="273" t="s">
        <v>323</v>
      </c>
      <c r="D32" s="269"/>
      <c r="E32" s="270"/>
      <c r="F32" s="273" t="s">
        <v>323</v>
      </c>
      <c r="G32" s="269"/>
      <c r="H32" s="279"/>
      <c r="I32" s="172"/>
      <c r="J32" s="172"/>
    </row>
    <row r="33" spans="1:8" ht="13.8" thickBot="1" x14ac:dyDescent="0.3">
      <c r="A33" s="285" t="s">
        <v>204</v>
      </c>
      <c r="B33" s="167" t="s">
        <v>300</v>
      </c>
      <c r="C33" s="293" t="s">
        <v>324</v>
      </c>
      <c r="D33" s="269"/>
      <c r="E33" s="270"/>
      <c r="F33" s="293" t="s">
        <v>316</v>
      </c>
      <c r="G33" s="284"/>
      <c r="H33" s="279"/>
    </row>
    <row r="34" spans="1:8" ht="13.8" thickBot="1" x14ac:dyDescent="0.3">
      <c r="A34" s="285"/>
      <c r="B34" s="291"/>
      <c r="C34" s="284" t="s">
        <v>243</v>
      </c>
      <c r="D34" s="269" t="s">
        <v>327</v>
      </c>
      <c r="E34" s="270"/>
      <c r="F34" s="269"/>
      <c r="G34" s="269"/>
      <c r="H34" s="271"/>
    </row>
    <row r="35" spans="1:8" ht="13.8" thickBot="1" x14ac:dyDescent="0.3">
      <c r="A35" s="285" t="s">
        <v>199</v>
      </c>
      <c r="B35" s="167" t="s">
        <v>63</v>
      </c>
      <c r="C35" s="269"/>
      <c r="D35" s="272"/>
      <c r="E35" s="270"/>
      <c r="F35" s="269"/>
      <c r="G35" s="269"/>
      <c r="H35" s="271"/>
    </row>
    <row r="36" spans="1:8" ht="13.8" thickBot="1" x14ac:dyDescent="0.3">
      <c r="A36" s="285"/>
      <c r="B36" s="287"/>
      <c r="C36" s="269" t="s">
        <v>302</v>
      </c>
      <c r="D36" s="270"/>
      <c r="E36" s="292" t="s">
        <v>327</v>
      </c>
      <c r="F36" s="269"/>
      <c r="G36" s="269"/>
      <c r="H36" s="271"/>
    </row>
    <row r="37" spans="1:8" ht="13.8" thickBot="1" x14ac:dyDescent="0.3">
      <c r="A37" s="285" t="s">
        <v>202</v>
      </c>
      <c r="B37" s="167" t="s">
        <v>76</v>
      </c>
      <c r="C37" s="290"/>
      <c r="D37" s="270"/>
      <c r="E37" s="269" t="s">
        <v>328</v>
      </c>
      <c r="F37" s="269"/>
      <c r="G37" s="269"/>
      <c r="H37" s="271"/>
    </row>
    <row r="38" spans="1:8" ht="13.8" thickBot="1" x14ac:dyDescent="0.3">
      <c r="A38" s="285"/>
      <c r="B38" s="291"/>
      <c r="C38" s="270"/>
      <c r="D38" s="292" t="s">
        <v>325</v>
      </c>
      <c r="E38" s="269"/>
      <c r="F38" s="269"/>
      <c r="G38" s="269"/>
      <c r="H38" s="271"/>
    </row>
    <row r="39" spans="1:8" ht="13.8" thickBot="1" x14ac:dyDescent="0.3">
      <c r="A39" s="285" t="s">
        <v>203</v>
      </c>
      <c r="B39" s="167" t="s">
        <v>64</v>
      </c>
      <c r="C39" s="273"/>
      <c r="D39" s="275" t="s">
        <v>309</v>
      </c>
      <c r="E39" s="275"/>
      <c r="F39" s="269"/>
      <c r="G39" s="269"/>
      <c r="H39" s="271"/>
    </row>
    <row r="40" spans="1:8" x14ac:dyDescent="0.25">
      <c r="A40" s="285"/>
      <c r="B40" s="291"/>
      <c r="C40" s="275"/>
      <c r="D40" s="275"/>
      <c r="E40" s="275"/>
      <c r="F40" s="269"/>
      <c r="G40" s="269"/>
      <c r="H40" s="271"/>
    </row>
    <row r="41" spans="1:8" x14ac:dyDescent="0.25">
      <c r="D41" s="173"/>
      <c r="E41" s="173"/>
      <c r="F41" s="173"/>
      <c r="G41" s="173"/>
      <c r="H41" s="173"/>
    </row>
    <row r="42" spans="1:8" x14ac:dyDescent="0.25">
      <c r="D42" s="173"/>
      <c r="E42" s="173"/>
      <c r="F42" s="173"/>
      <c r="G42" s="173"/>
      <c r="H42" s="173"/>
    </row>
    <row r="43" spans="1:8" x14ac:dyDescent="0.25">
      <c r="D43" s="173"/>
      <c r="E43" s="173"/>
      <c r="F43" s="173"/>
      <c r="G43" s="173"/>
      <c r="H43" s="173"/>
    </row>
    <row r="44" spans="1:8" x14ac:dyDescent="0.25">
      <c r="D44" s="173"/>
      <c r="E44" s="173"/>
      <c r="F44" s="173"/>
      <c r="G44" s="173"/>
      <c r="H44" s="173"/>
    </row>
  </sheetData>
  <mergeCells count="2">
    <mergeCell ref="A1:J1"/>
    <mergeCell ref="A2:J2"/>
  </mergeCells>
  <pageMargins left="0.23622047244094491" right="0.23622047244094491" top="0.19685039370078741" bottom="0.15748031496062992" header="0.31496062992125984" footer="0.31496062992125984"/>
  <pageSetup paperSize="9" fitToWidth="0" fitToHeight="0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3"/>
  <sheetViews>
    <sheetView topLeftCell="A13" zoomScaleNormal="100" workbookViewId="0">
      <selection activeCell="B8" sqref="B8"/>
    </sheetView>
  </sheetViews>
  <sheetFormatPr defaultColWidth="10" defaultRowHeight="13.2" x14ac:dyDescent="0.25"/>
  <cols>
    <col min="1" max="1" width="3.88671875" style="174" customWidth="1"/>
    <col min="2" max="2" width="22.44140625" style="174" customWidth="1"/>
    <col min="3" max="3" width="19.109375" style="210" customWidth="1"/>
    <col min="4" max="7" width="14.6640625" style="210" customWidth="1"/>
    <col min="8" max="10" width="14.6640625" style="174" customWidth="1"/>
    <col min="11" max="12" width="9.109375" style="174" customWidth="1"/>
    <col min="13" max="13" width="20.5546875" style="174" customWidth="1"/>
    <col min="14" max="16384" width="10" style="174"/>
  </cols>
  <sheetData>
    <row r="1" spans="1:12" s="163" customFormat="1" ht="25.5" customHeight="1" x14ac:dyDescent="0.4">
      <c r="A1" s="348" t="s">
        <v>292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162"/>
    </row>
    <row r="2" spans="1:12" s="165" customFormat="1" ht="17.399999999999999" x14ac:dyDescent="0.3">
      <c r="A2" s="349" t="s">
        <v>225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164"/>
    </row>
    <row r="3" spans="1:12" x14ac:dyDescent="0.25">
      <c r="B3" s="143"/>
      <c r="C3" s="143"/>
      <c r="D3" s="120"/>
      <c r="E3" s="120"/>
      <c r="F3" s="120"/>
      <c r="G3" s="120"/>
      <c r="H3" s="116"/>
      <c r="I3" s="175"/>
    </row>
    <row r="4" spans="1:12" x14ac:dyDescent="0.25">
      <c r="A4" s="143"/>
      <c r="B4" s="143"/>
      <c r="C4" s="176"/>
      <c r="D4" s="176"/>
      <c r="E4" s="176"/>
      <c r="F4" s="176"/>
      <c r="G4" s="176"/>
      <c r="H4" s="116"/>
      <c r="I4" s="116"/>
    </row>
    <row r="5" spans="1:12" x14ac:dyDescent="0.25">
      <c r="A5" s="143"/>
      <c r="B5" s="143"/>
      <c r="C5" s="176"/>
      <c r="D5" s="176"/>
      <c r="E5" s="176"/>
      <c r="F5" s="176"/>
      <c r="G5" s="176"/>
      <c r="H5" s="116"/>
      <c r="I5" s="116"/>
    </row>
    <row r="6" spans="1:12" ht="13.8" thickBot="1" x14ac:dyDescent="0.3">
      <c r="A6" s="143">
        <v>1</v>
      </c>
      <c r="B6" s="174" t="s">
        <v>226</v>
      </c>
      <c r="C6" s="177" t="str">
        <f>INDEX(Список!$A$2:$H$142,MATCH(B6,Список!$B$2:$B$142,0),8)</f>
        <v>Шрамков М.С.</v>
      </c>
      <c r="D6" s="176"/>
      <c r="E6" s="176"/>
      <c r="F6" s="176"/>
      <c r="G6" s="176"/>
      <c r="H6" s="143"/>
      <c r="I6" s="143"/>
    </row>
    <row r="7" spans="1:12" ht="13.8" thickBot="1" x14ac:dyDescent="0.3">
      <c r="A7" s="143"/>
      <c r="B7" s="139"/>
      <c r="C7" s="178"/>
      <c r="D7" s="120" t="s">
        <v>450</v>
      </c>
      <c r="E7" s="120"/>
      <c r="F7" s="120"/>
      <c r="G7" s="120"/>
      <c r="H7" s="120"/>
      <c r="I7" s="143"/>
    </row>
    <row r="8" spans="1:12" ht="13.8" thickBot="1" x14ac:dyDescent="0.3">
      <c r="A8" s="143">
        <v>2</v>
      </c>
      <c r="B8" s="174" t="s">
        <v>72</v>
      </c>
      <c r="C8" s="211" t="str">
        <f>INDEX(Список!$A$2:$H$142,MATCH(B8,Список!$B$2:$B$142,0),8)</f>
        <v>Телицын В.В.</v>
      </c>
      <c r="D8" s="127" t="s">
        <v>384</v>
      </c>
      <c r="E8" s="120"/>
      <c r="F8" s="120"/>
      <c r="G8" s="120"/>
      <c r="H8" s="120"/>
      <c r="I8" s="143"/>
    </row>
    <row r="9" spans="1:12" ht="13.8" thickBot="1" x14ac:dyDescent="0.3">
      <c r="A9" s="143"/>
      <c r="B9" s="139"/>
      <c r="C9" s="179"/>
      <c r="D9" s="128"/>
      <c r="E9" s="131" t="s">
        <v>451</v>
      </c>
      <c r="F9" s="120"/>
      <c r="G9" s="120"/>
      <c r="H9" s="120"/>
      <c r="I9" s="143"/>
    </row>
    <row r="10" spans="1:12" ht="13.8" thickBot="1" x14ac:dyDescent="0.3">
      <c r="A10" s="143">
        <v>3</v>
      </c>
      <c r="B10" s="174" t="s">
        <v>131</v>
      </c>
      <c r="C10" s="211" t="str">
        <f>INDEX(Список!$A$2:$H$142,MATCH(B10,Список!$B$2:$B$142,0),8)</f>
        <v>Солоницын И.Н.</v>
      </c>
      <c r="D10" s="128"/>
      <c r="E10" s="132" t="s">
        <v>346</v>
      </c>
      <c r="F10" s="120"/>
      <c r="G10" s="120"/>
      <c r="H10" s="120"/>
      <c r="I10" s="143"/>
    </row>
    <row r="11" spans="1:12" ht="13.8" thickBot="1" x14ac:dyDescent="0.3">
      <c r="A11" s="143"/>
      <c r="B11" s="139"/>
      <c r="C11" s="178"/>
      <c r="D11" s="129" t="s">
        <v>451</v>
      </c>
      <c r="E11" s="128"/>
      <c r="F11" s="120"/>
      <c r="G11" s="120"/>
      <c r="H11" s="120"/>
      <c r="I11" s="143"/>
    </row>
    <row r="12" spans="1:12" ht="13.8" thickBot="1" x14ac:dyDescent="0.3">
      <c r="A12" s="143">
        <v>4</v>
      </c>
      <c r="B12" s="174" t="s">
        <v>107</v>
      </c>
      <c r="C12" s="180" t="str">
        <f>INDEX(Список!$A$2:$H$142,MATCH(B12,Список!$B$2:$B$142,0),8)</f>
        <v>Токмаков В.И.</v>
      </c>
      <c r="D12" s="130" t="s">
        <v>367</v>
      </c>
      <c r="E12" s="128"/>
      <c r="F12" s="120"/>
      <c r="G12" s="120"/>
      <c r="H12" s="120"/>
      <c r="I12" s="143"/>
    </row>
    <row r="13" spans="1:12" ht="13.8" thickBot="1" x14ac:dyDescent="0.3">
      <c r="A13" s="143"/>
      <c r="B13" s="139"/>
      <c r="C13" s="179"/>
      <c r="D13" s="120"/>
      <c r="E13" s="128"/>
      <c r="F13" s="131" t="s">
        <v>451</v>
      </c>
      <c r="G13" s="120"/>
      <c r="H13" s="120"/>
      <c r="I13" s="143"/>
    </row>
    <row r="14" spans="1:12" ht="13.8" thickBot="1" x14ac:dyDescent="0.3">
      <c r="A14" s="143">
        <v>5</v>
      </c>
      <c r="B14" s="174" t="s">
        <v>250</v>
      </c>
      <c r="C14" s="211" t="str">
        <f>INDEX(Список!$A$2:$H$142,MATCH(B14,Список!$B$2:$B$142,0),8)</f>
        <v>Шрамков М.С.</v>
      </c>
      <c r="D14" s="120"/>
      <c r="E14" s="128"/>
      <c r="F14" s="132" t="s">
        <v>315</v>
      </c>
      <c r="G14" s="120"/>
      <c r="H14" s="120"/>
      <c r="I14" s="143"/>
    </row>
    <row r="15" spans="1:12" ht="13.8" thickBot="1" x14ac:dyDescent="0.3">
      <c r="A15" s="143"/>
      <c r="B15" s="139"/>
      <c r="C15" s="178"/>
      <c r="D15" s="131" t="s">
        <v>238</v>
      </c>
      <c r="E15" s="128"/>
      <c r="F15" s="128"/>
      <c r="G15" s="120"/>
      <c r="H15" s="120"/>
      <c r="I15" s="143"/>
    </row>
    <row r="16" spans="1:12" ht="13.8" thickBot="1" x14ac:dyDescent="0.3">
      <c r="A16" s="143">
        <v>6</v>
      </c>
      <c r="B16" s="174" t="s">
        <v>178</v>
      </c>
      <c r="C16" s="180" t="str">
        <f>INDEX(Список!$A$2:$H$142,MATCH(B16,Список!$B$2:$B$142,0),8)</f>
        <v>Карашевский А.В.</v>
      </c>
      <c r="D16" s="132" t="s">
        <v>368</v>
      </c>
      <c r="E16" s="128"/>
      <c r="F16" s="128"/>
      <c r="G16" s="120"/>
      <c r="H16" s="120"/>
      <c r="I16" s="143"/>
    </row>
    <row r="17" spans="1:11" ht="13.8" thickBot="1" x14ac:dyDescent="0.3">
      <c r="A17" s="143"/>
      <c r="B17" s="139"/>
      <c r="C17" s="179"/>
      <c r="D17" s="128"/>
      <c r="E17" s="129" t="s">
        <v>239</v>
      </c>
      <c r="F17" s="128"/>
      <c r="G17" s="120"/>
      <c r="H17" s="120"/>
      <c r="I17" s="143"/>
    </row>
    <row r="18" spans="1:11" ht="13.8" thickBot="1" x14ac:dyDescent="0.3">
      <c r="A18" s="143">
        <v>7</v>
      </c>
      <c r="C18" s="211" t="e">
        <f>INDEX(Список!$A$2:$H$142,MATCH(B18,Список!$B$2:$B$142,0),8)</f>
        <v>#N/A</v>
      </c>
      <c r="D18" s="129"/>
      <c r="E18" s="130"/>
      <c r="F18" s="128"/>
      <c r="G18" s="120"/>
      <c r="H18" s="120"/>
      <c r="I18" s="143"/>
    </row>
    <row r="19" spans="1:11" ht="13.8" thickBot="1" x14ac:dyDescent="0.3">
      <c r="A19" s="143"/>
      <c r="B19" s="139"/>
      <c r="C19" s="179"/>
      <c r="D19" s="148"/>
      <c r="E19" s="120"/>
      <c r="F19" s="128"/>
      <c r="G19" s="131" t="s">
        <v>451</v>
      </c>
      <c r="H19" s="120"/>
      <c r="I19" s="143"/>
    </row>
    <row r="20" spans="1:11" ht="13.8" thickBot="1" x14ac:dyDescent="0.3">
      <c r="A20" s="143">
        <v>8</v>
      </c>
      <c r="B20" s="174" t="s">
        <v>251</v>
      </c>
      <c r="C20" s="211" t="str">
        <f>INDEX(Список!$A$2:$H$142,MATCH(B20,Список!$B$2:$B$142,0),8)</f>
        <v>Шрамков М.С.</v>
      </c>
      <c r="D20" s="120"/>
      <c r="E20" s="120"/>
      <c r="F20" s="128"/>
      <c r="G20" s="120" t="s">
        <v>447</v>
      </c>
      <c r="H20" s="132"/>
      <c r="I20" s="143"/>
      <c r="J20" s="181"/>
      <c r="K20" s="181"/>
    </row>
    <row r="21" spans="1:11" ht="13.8" thickBot="1" x14ac:dyDescent="0.3">
      <c r="A21" s="143"/>
      <c r="B21" s="139"/>
      <c r="C21" s="178"/>
      <c r="D21" s="131" t="s">
        <v>453</v>
      </c>
      <c r="E21" s="120"/>
      <c r="F21" s="128"/>
      <c r="G21" s="120"/>
      <c r="H21" s="128"/>
      <c r="I21" s="143"/>
      <c r="J21" s="181"/>
      <c r="K21" s="181"/>
    </row>
    <row r="22" spans="1:11" ht="13.8" thickBot="1" x14ac:dyDescent="0.3">
      <c r="A22" s="143">
        <v>9</v>
      </c>
      <c r="B22" s="174" t="s">
        <v>81</v>
      </c>
      <c r="C22" s="212" t="str">
        <f>INDEX(Список!$A$2:$H$142,MATCH(B22,Список!$B$2:$B$142,0),8)</f>
        <v>Киселев А.Б.</v>
      </c>
      <c r="D22" s="132" t="s">
        <v>336</v>
      </c>
      <c r="E22" s="120"/>
      <c r="F22" s="128"/>
      <c r="G22" s="120"/>
      <c r="H22" s="128"/>
      <c r="I22" s="143"/>
      <c r="J22" s="181"/>
      <c r="K22" s="181"/>
    </row>
    <row r="23" spans="1:11" ht="13.8" thickBot="1" x14ac:dyDescent="0.3">
      <c r="A23" s="143"/>
      <c r="B23" s="139"/>
      <c r="C23" s="179"/>
      <c r="D23" s="128"/>
      <c r="E23" s="131" t="s">
        <v>453</v>
      </c>
      <c r="F23" s="128"/>
      <c r="G23" s="120"/>
      <c r="H23" s="128"/>
      <c r="I23" s="143"/>
      <c r="J23" s="181"/>
      <c r="K23" s="181"/>
    </row>
    <row r="24" spans="1:11" ht="13.8" thickBot="1" x14ac:dyDescent="0.3">
      <c r="A24" s="143">
        <v>10</v>
      </c>
      <c r="B24" s="174" t="s">
        <v>101</v>
      </c>
      <c r="C24" s="182" t="str">
        <f>INDEX(Список!$A$2:$H$142,MATCH(B24,Список!$B$2:$B$142,0),8)</f>
        <v>Ткачева М.А.</v>
      </c>
      <c r="D24" s="155"/>
      <c r="E24" s="183" t="s">
        <v>449</v>
      </c>
      <c r="F24" s="184"/>
      <c r="G24" s="149"/>
      <c r="H24" s="184"/>
      <c r="I24" s="140"/>
      <c r="J24" s="181"/>
      <c r="K24" s="181"/>
    </row>
    <row r="25" spans="1:11" x14ac:dyDescent="0.25">
      <c r="A25" s="143"/>
      <c r="B25" s="139"/>
      <c r="C25" s="179"/>
      <c r="D25" s="185"/>
      <c r="E25" s="184"/>
      <c r="F25" s="184"/>
      <c r="G25" s="149"/>
      <c r="H25" s="184"/>
      <c r="I25" s="140"/>
      <c r="J25" s="181"/>
      <c r="K25" s="181"/>
    </row>
    <row r="26" spans="1:11" ht="13.8" thickBot="1" x14ac:dyDescent="0.3">
      <c r="A26" s="143">
        <v>11</v>
      </c>
      <c r="B26" s="174" t="s">
        <v>65</v>
      </c>
      <c r="C26" s="211" t="str">
        <f>INDEX(Список!$A$2:$H$142,MATCH(B26,Список!$B$2:$B$142,0),8)</f>
        <v>Королёва Е.А.</v>
      </c>
      <c r="D26" s="149"/>
      <c r="E26" s="184"/>
      <c r="F26" s="186" t="s">
        <v>453</v>
      </c>
      <c r="G26" s="149"/>
      <c r="H26" s="184"/>
      <c r="I26" s="140"/>
      <c r="J26" s="181"/>
      <c r="K26" s="181"/>
    </row>
    <row r="27" spans="1:11" ht="13.8" thickBot="1" x14ac:dyDescent="0.3">
      <c r="A27" s="143"/>
      <c r="B27" s="139"/>
      <c r="C27" s="178"/>
      <c r="D27" s="149" t="s">
        <v>455</v>
      </c>
      <c r="E27" s="184"/>
      <c r="F27" s="149" t="s">
        <v>324</v>
      </c>
      <c r="G27" s="149"/>
      <c r="H27" s="184"/>
      <c r="I27" s="140"/>
      <c r="J27" s="181"/>
      <c r="K27" s="181"/>
    </row>
    <row r="28" spans="1:11" ht="13.8" thickBot="1" x14ac:dyDescent="0.3">
      <c r="A28" s="143">
        <v>12</v>
      </c>
      <c r="B28" s="174" t="s">
        <v>124</v>
      </c>
      <c r="C28" s="212" t="str">
        <f>INDEX(Список!$A$2:$H$142,MATCH(B28,Список!$B$2:$B$142,0),8)</f>
        <v>Веретенников Р.В.</v>
      </c>
      <c r="D28" s="187" t="s">
        <v>338</v>
      </c>
      <c r="E28" s="184"/>
      <c r="F28" s="149"/>
      <c r="G28" s="149"/>
      <c r="H28" s="184"/>
      <c r="I28" s="140"/>
      <c r="J28" s="181"/>
      <c r="K28" s="181"/>
    </row>
    <row r="29" spans="1:11" ht="13.8" thickBot="1" x14ac:dyDescent="0.3">
      <c r="A29" s="143"/>
      <c r="B29" s="139"/>
      <c r="C29" s="213"/>
      <c r="D29" s="184"/>
      <c r="E29" s="186" t="s">
        <v>412</v>
      </c>
      <c r="F29" s="149"/>
      <c r="G29" s="149"/>
      <c r="H29" s="184"/>
      <c r="I29" s="140"/>
      <c r="J29" s="181"/>
      <c r="K29" s="181"/>
    </row>
    <row r="30" spans="1:11" ht="13.8" thickBot="1" x14ac:dyDescent="0.3">
      <c r="A30" s="143">
        <v>13</v>
      </c>
      <c r="B30" s="174" t="s">
        <v>188</v>
      </c>
      <c r="C30" s="177" t="str">
        <f>INDEX(Список!$A$2:$H$142,MATCH(B30,Список!$B$2:$B$142,0),8)</f>
        <v>Солоницын И.Н.</v>
      </c>
      <c r="D30" s="150"/>
      <c r="E30" s="185" t="s">
        <v>351</v>
      </c>
      <c r="F30" s="140"/>
      <c r="G30" s="140"/>
      <c r="H30" s="188"/>
      <c r="I30" s="140"/>
      <c r="J30" s="181"/>
      <c r="K30" s="181"/>
    </row>
    <row r="31" spans="1:11" ht="13.8" thickBot="1" x14ac:dyDescent="0.3">
      <c r="B31" s="139"/>
      <c r="C31" s="213"/>
      <c r="D31" s="189"/>
      <c r="E31" s="190"/>
      <c r="F31" s="190"/>
      <c r="G31" s="190"/>
      <c r="H31" s="188"/>
      <c r="I31" s="191" t="s">
        <v>452</v>
      </c>
      <c r="J31" s="181"/>
      <c r="K31" s="181"/>
    </row>
    <row r="32" spans="1:11" x14ac:dyDescent="0.25">
      <c r="B32" s="117"/>
      <c r="C32" s="142"/>
      <c r="D32" s="190"/>
      <c r="E32" s="190"/>
      <c r="F32" s="190"/>
      <c r="G32" s="190"/>
      <c r="H32" s="188"/>
      <c r="I32" s="359" t="s">
        <v>346</v>
      </c>
      <c r="J32" s="181"/>
      <c r="K32" s="181"/>
    </row>
    <row r="33" spans="1:11" x14ac:dyDescent="0.25">
      <c r="B33" s="117"/>
      <c r="C33" s="192"/>
      <c r="D33" s="190"/>
      <c r="E33" s="192"/>
      <c r="F33" s="190"/>
      <c r="G33" s="190"/>
      <c r="H33" s="188"/>
      <c r="I33" s="193"/>
      <c r="J33" s="181"/>
      <c r="K33" s="181"/>
    </row>
    <row r="34" spans="1:11" ht="13.8" thickBot="1" x14ac:dyDescent="0.3">
      <c r="A34" s="194" t="s">
        <v>196</v>
      </c>
      <c r="B34" s="117" t="s">
        <v>226</v>
      </c>
      <c r="C34" s="190"/>
      <c r="D34" s="190"/>
      <c r="E34" s="149"/>
      <c r="F34" s="190"/>
      <c r="G34" s="190"/>
      <c r="H34" s="188"/>
      <c r="I34" s="195"/>
      <c r="J34" s="181"/>
    </row>
    <row r="35" spans="1:11" ht="13.8" thickBot="1" x14ac:dyDescent="0.3">
      <c r="A35" s="194"/>
      <c r="B35" s="196"/>
      <c r="C35" s="190" t="s">
        <v>454</v>
      </c>
      <c r="D35" s="190"/>
      <c r="E35" s="149"/>
      <c r="F35" s="149"/>
      <c r="G35" s="149"/>
      <c r="H35" s="188"/>
      <c r="I35" s="197"/>
      <c r="J35" s="181"/>
    </row>
    <row r="36" spans="1:11" ht="13.8" thickBot="1" x14ac:dyDescent="0.3">
      <c r="A36" s="194" t="s">
        <v>197</v>
      </c>
      <c r="B36" s="150" t="s">
        <v>131</v>
      </c>
      <c r="C36" s="187" t="s">
        <v>368</v>
      </c>
      <c r="D36" s="192" t="s">
        <v>218</v>
      </c>
      <c r="E36" s="149" t="s">
        <v>412</v>
      </c>
      <c r="F36" s="198" t="s">
        <v>227</v>
      </c>
      <c r="G36" s="149" t="s">
        <v>453</v>
      </c>
      <c r="H36" s="188"/>
      <c r="I36" s="193"/>
      <c r="J36" s="199" t="s">
        <v>452</v>
      </c>
    </row>
    <row r="37" spans="1:11" ht="13.8" thickBot="1" x14ac:dyDescent="0.3">
      <c r="A37" s="194"/>
      <c r="B37" s="200"/>
      <c r="C37" s="184"/>
      <c r="D37" s="201" t="s">
        <v>454</v>
      </c>
      <c r="E37" s="183"/>
      <c r="F37" s="149"/>
      <c r="G37" s="183"/>
      <c r="H37" s="188"/>
      <c r="I37" s="193"/>
      <c r="J37" s="202"/>
    </row>
    <row r="38" spans="1:11" ht="13.8" thickBot="1" x14ac:dyDescent="0.3">
      <c r="A38" s="194" t="s">
        <v>198</v>
      </c>
      <c r="B38" s="117" t="s">
        <v>178</v>
      </c>
      <c r="C38" s="155"/>
      <c r="D38" s="183" t="s">
        <v>315</v>
      </c>
      <c r="E38" s="184"/>
      <c r="F38" s="201" t="s">
        <v>454</v>
      </c>
      <c r="G38" s="184"/>
      <c r="H38" s="188"/>
      <c r="I38" s="193"/>
      <c r="J38" s="181"/>
    </row>
    <row r="39" spans="1:11" ht="13.8" thickBot="1" x14ac:dyDescent="0.3">
      <c r="A39" s="194"/>
      <c r="B39" s="200"/>
      <c r="C39" s="185"/>
      <c r="D39" s="184"/>
      <c r="E39" s="155" t="s">
        <v>454</v>
      </c>
      <c r="F39" s="183" t="s">
        <v>309</v>
      </c>
      <c r="G39" s="184"/>
      <c r="H39" s="203" t="s">
        <v>452</v>
      </c>
      <c r="I39" s="193"/>
      <c r="J39" s="181"/>
    </row>
    <row r="40" spans="1:11" ht="13.8" thickBot="1" x14ac:dyDescent="0.3">
      <c r="A40" s="194" t="s">
        <v>203</v>
      </c>
      <c r="B40" s="146" t="s">
        <v>72</v>
      </c>
      <c r="C40" s="149"/>
      <c r="D40" s="184"/>
      <c r="E40" s="156" t="s">
        <v>369</v>
      </c>
      <c r="F40" s="184"/>
      <c r="G40" s="204"/>
      <c r="H40" s="190" t="s">
        <v>343</v>
      </c>
      <c r="I40" s="193"/>
      <c r="J40" s="181"/>
    </row>
    <row r="41" spans="1:11" ht="13.8" thickBot="1" x14ac:dyDescent="0.3">
      <c r="A41" s="194"/>
      <c r="B41" s="200"/>
      <c r="C41" s="205"/>
      <c r="D41" s="155" t="s">
        <v>450</v>
      </c>
      <c r="E41" s="149"/>
      <c r="F41" s="206"/>
      <c r="G41" s="206"/>
      <c r="H41" s="192"/>
      <c r="I41" s="193" t="s">
        <v>451</v>
      </c>
      <c r="J41" s="181"/>
    </row>
    <row r="42" spans="1:11" ht="13.8" thickBot="1" x14ac:dyDescent="0.3">
      <c r="A42" s="194" t="s">
        <v>204</v>
      </c>
      <c r="B42" s="117" t="s">
        <v>329</v>
      </c>
      <c r="C42" s="155"/>
      <c r="D42" s="156"/>
      <c r="E42" s="149"/>
      <c r="F42" s="206"/>
      <c r="G42" s="207" t="s">
        <v>452</v>
      </c>
      <c r="H42" s="140"/>
      <c r="I42" s="208"/>
      <c r="J42" s="181"/>
    </row>
    <row r="43" spans="1:11" x14ac:dyDescent="0.25">
      <c r="A43" s="194"/>
      <c r="B43" s="200"/>
      <c r="C43" s="185"/>
      <c r="D43" s="149"/>
      <c r="E43" s="149"/>
      <c r="F43" s="206"/>
      <c r="G43" s="156" t="s">
        <v>367</v>
      </c>
      <c r="H43" s="140"/>
      <c r="I43" s="140"/>
      <c r="J43" s="181"/>
    </row>
    <row r="44" spans="1:11" ht="13.8" thickBot="1" x14ac:dyDescent="0.3">
      <c r="A44" s="194" t="s">
        <v>199</v>
      </c>
      <c r="B44" s="146" t="s">
        <v>251</v>
      </c>
      <c r="C44" s="209"/>
      <c r="D44" s="198" t="s">
        <v>221</v>
      </c>
      <c r="E44" s="149" t="s">
        <v>452</v>
      </c>
      <c r="F44" s="206"/>
      <c r="G44" s="190"/>
      <c r="H44" s="140"/>
      <c r="I44" s="140"/>
      <c r="J44" s="181"/>
    </row>
    <row r="45" spans="1:11" ht="13.8" thickBot="1" x14ac:dyDescent="0.3">
      <c r="A45" s="194"/>
      <c r="B45" s="200"/>
      <c r="C45" s="183"/>
      <c r="D45" s="201" t="s">
        <v>456</v>
      </c>
      <c r="E45" s="183"/>
      <c r="F45" s="207" t="s">
        <v>452</v>
      </c>
      <c r="G45" s="190"/>
      <c r="H45" s="140"/>
      <c r="I45" s="140"/>
      <c r="J45" s="181"/>
    </row>
    <row r="46" spans="1:11" ht="13.8" thickBot="1" x14ac:dyDescent="0.3">
      <c r="A46" s="194" t="s">
        <v>202</v>
      </c>
      <c r="B46" s="117" t="s">
        <v>329</v>
      </c>
      <c r="C46" s="155"/>
      <c r="D46" s="183"/>
      <c r="E46" s="206"/>
      <c r="F46" s="149" t="s">
        <v>368</v>
      </c>
      <c r="G46" s="190"/>
      <c r="H46" s="140"/>
      <c r="I46" s="140"/>
    </row>
    <row r="47" spans="1:11" ht="13.8" thickBot="1" x14ac:dyDescent="0.3">
      <c r="A47" s="194"/>
      <c r="B47" s="200"/>
      <c r="C47" s="185"/>
      <c r="D47" s="184"/>
      <c r="E47" s="203" t="s">
        <v>456</v>
      </c>
      <c r="F47" s="190"/>
      <c r="G47" s="190"/>
      <c r="H47" s="140"/>
      <c r="I47" s="140"/>
    </row>
    <row r="48" spans="1:11" ht="13.8" thickBot="1" x14ac:dyDescent="0.3">
      <c r="A48" s="194" t="s">
        <v>205</v>
      </c>
      <c r="B48" s="146" t="s">
        <v>101</v>
      </c>
      <c r="C48" s="149"/>
      <c r="D48" s="206"/>
      <c r="E48" s="190" t="s">
        <v>449</v>
      </c>
      <c r="F48" s="190"/>
      <c r="G48" s="190"/>
      <c r="H48" s="140"/>
      <c r="I48" s="140"/>
    </row>
    <row r="49" spans="1:9" ht="13.8" thickBot="1" x14ac:dyDescent="0.3">
      <c r="A49" s="194"/>
      <c r="B49" s="200"/>
      <c r="C49" s="183"/>
      <c r="D49" s="207" t="s">
        <v>455</v>
      </c>
      <c r="E49" s="190"/>
      <c r="F49" s="190"/>
      <c r="G49" s="190"/>
      <c r="H49" s="140"/>
      <c r="I49" s="140"/>
    </row>
    <row r="50" spans="1:9" ht="13.8" thickBot="1" x14ac:dyDescent="0.3">
      <c r="A50" s="194" t="s">
        <v>223</v>
      </c>
      <c r="B50" s="146" t="s">
        <v>65</v>
      </c>
      <c r="C50" s="155"/>
      <c r="D50" s="185" t="s">
        <v>367</v>
      </c>
      <c r="E50" s="190"/>
      <c r="F50" s="190"/>
      <c r="G50" s="190"/>
      <c r="H50" s="140"/>
      <c r="I50" s="140"/>
    </row>
    <row r="51" spans="1:9" x14ac:dyDescent="0.25">
      <c r="A51" s="194"/>
      <c r="B51" s="200"/>
      <c r="C51" s="149"/>
      <c r="D51" s="190"/>
      <c r="E51" s="190"/>
      <c r="F51" s="190"/>
      <c r="G51" s="190"/>
      <c r="H51" s="140"/>
      <c r="I51" s="140"/>
    </row>
    <row r="52" spans="1:9" x14ac:dyDescent="0.25">
      <c r="D52" s="199"/>
      <c r="E52" s="199"/>
      <c r="F52" s="199"/>
      <c r="G52" s="199"/>
      <c r="H52" s="181"/>
      <c r="I52" s="181"/>
    </row>
    <row r="53" spans="1:9" x14ac:dyDescent="0.25">
      <c r="D53" s="199"/>
      <c r="E53" s="199"/>
      <c r="F53" s="199"/>
      <c r="G53" s="199"/>
      <c r="H53" s="181"/>
      <c r="I53" s="181"/>
    </row>
  </sheetData>
  <mergeCells count="2">
    <mergeCell ref="A1:K1"/>
    <mergeCell ref="A2:K2"/>
  </mergeCells>
  <pageMargins left="0.19685039370078741" right="0.19685039370078741" top="0.39370078740157483" bottom="0.39370078740157483" header="0" footer="0"/>
  <pageSetup paperSize="9" orientation="landscape" horizontalDpi="4294967293" verticalDpi="0" r:id="rId1"/>
  <headerFooter alignWithMargins="0"/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topLeftCell="A4" zoomScaleNormal="100" workbookViewId="0">
      <selection activeCell="D29" sqref="D29"/>
    </sheetView>
  </sheetViews>
  <sheetFormatPr defaultColWidth="9.109375" defaultRowHeight="13.2" x14ac:dyDescent="0.25"/>
  <cols>
    <col min="1" max="1" width="5" style="117" customWidth="1"/>
    <col min="2" max="2" width="22.5546875" style="117" customWidth="1"/>
    <col min="3" max="3" width="22.33203125" style="117" customWidth="1"/>
    <col min="4" max="7" width="24.44140625" style="142" customWidth="1"/>
    <col min="8" max="9" width="14.109375" style="142" customWidth="1"/>
    <col min="10" max="16384" width="9.109375" style="117"/>
  </cols>
  <sheetData>
    <row r="1" spans="1:11" ht="24.6" x14ac:dyDescent="0.4">
      <c r="A1" s="357" t="s">
        <v>254</v>
      </c>
      <c r="B1" s="357"/>
      <c r="C1" s="357"/>
      <c r="D1" s="357"/>
      <c r="E1" s="357"/>
      <c r="F1" s="357"/>
      <c r="G1" s="357"/>
      <c r="H1" s="214"/>
      <c r="I1" s="214"/>
    </row>
    <row r="2" spans="1:11" ht="17.399999999999999" x14ac:dyDescent="0.3">
      <c r="A2" s="349" t="s">
        <v>225</v>
      </c>
      <c r="B2" s="349"/>
      <c r="C2" s="349"/>
      <c r="D2" s="349"/>
      <c r="E2" s="349"/>
      <c r="F2" s="349"/>
      <c r="G2" s="349"/>
      <c r="H2" s="164"/>
      <c r="I2" s="164"/>
      <c r="J2" s="164"/>
      <c r="K2" s="141"/>
    </row>
    <row r="5" spans="1:11" x14ac:dyDescent="0.25">
      <c r="I5" s="213"/>
      <c r="J5" s="213"/>
    </row>
    <row r="6" spans="1:11" ht="13.8" thickBot="1" x14ac:dyDescent="0.3">
      <c r="A6" s="117">
        <v>1</v>
      </c>
      <c r="B6" s="174" t="s">
        <v>301</v>
      </c>
      <c r="C6" s="144" t="str">
        <f>INDEX(Список!$A$2:$H$142,MATCH(B6,Список!$B$2:$B$142,0),8)</f>
        <v>Королёва Е.А.</v>
      </c>
      <c r="I6" s="213"/>
      <c r="J6" s="213"/>
    </row>
    <row r="7" spans="1:11" ht="13.8" thickBot="1" x14ac:dyDescent="0.3">
      <c r="B7" s="139"/>
      <c r="C7" s="196"/>
      <c r="D7" s="149" t="s">
        <v>464</v>
      </c>
      <c r="E7" s="149"/>
      <c r="F7" s="149"/>
      <c r="G7" s="149"/>
      <c r="I7" s="213"/>
      <c r="J7" s="213"/>
    </row>
    <row r="8" spans="1:11" ht="13.8" thickBot="1" x14ac:dyDescent="0.3">
      <c r="A8" s="117">
        <v>2</v>
      </c>
      <c r="B8" s="174" t="s">
        <v>88</v>
      </c>
      <c r="C8" s="215" t="str">
        <f>INDEX(Список!$A$2:$H$142,MATCH(B8,Список!$B$2:$B$142,0),8)</f>
        <v>Шалчков А.В.</v>
      </c>
      <c r="D8" s="187" t="s">
        <v>328</v>
      </c>
      <c r="E8" s="149"/>
      <c r="F8" s="149"/>
      <c r="G8" s="149"/>
      <c r="I8" s="213"/>
      <c r="J8" s="213"/>
    </row>
    <row r="9" spans="1:11" ht="13.8" thickBot="1" x14ac:dyDescent="0.3">
      <c r="B9" s="139"/>
      <c r="D9" s="184"/>
      <c r="E9" s="149" t="s">
        <v>464</v>
      </c>
      <c r="F9" s="149"/>
      <c r="G9" s="149"/>
      <c r="H9" s="161"/>
      <c r="I9" s="216"/>
      <c r="J9" s="213"/>
    </row>
    <row r="10" spans="1:11" ht="13.8" thickBot="1" x14ac:dyDescent="0.3">
      <c r="A10" s="117">
        <v>3</v>
      </c>
      <c r="B10" s="174" t="s">
        <v>125</v>
      </c>
      <c r="C10" s="217" t="str">
        <f>INDEX(Список!$A$2:$H$142,MATCH(B10,Список!$B$2:$B$142,0),8)</f>
        <v>Веретенников Р.В.</v>
      </c>
      <c r="D10" s="184"/>
      <c r="E10" s="187" t="s">
        <v>303</v>
      </c>
      <c r="F10" s="149"/>
      <c r="G10" s="149"/>
      <c r="H10" s="161"/>
      <c r="I10" s="216"/>
      <c r="J10" s="213"/>
    </row>
    <row r="11" spans="1:11" ht="13.8" thickBot="1" x14ac:dyDescent="0.3">
      <c r="B11" s="139"/>
      <c r="C11" s="196"/>
      <c r="D11" s="155" t="s">
        <v>465</v>
      </c>
      <c r="E11" s="184"/>
      <c r="F11" s="149"/>
      <c r="G11" s="149"/>
      <c r="H11" s="161"/>
      <c r="I11" s="216"/>
      <c r="J11" s="213"/>
    </row>
    <row r="12" spans="1:11" ht="13.8" thickBot="1" x14ac:dyDescent="0.3">
      <c r="A12" s="117">
        <v>4</v>
      </c>
      <c r="B12" s="174" t="s">
        <v>252</v>
      </c>
      <c r="C12" s="218" t="str">
        <f>INDEX(Список!$A$2:$H$142,MATCH(B12,Список!$B$2:$B$142,0),8)</f>
        <v>Богомолов И.Л.</v>
      </c>
      <c r="D12" s="156" t="s">
        <v>356</v>
      </c>
      <c r="E12" s="184"/>
      <c r="F12" s="149"/>
      <c r="G12" s="149"/>
      <c r="H12" s="161"/>
      <c r="I12" s="216"/>
      <c r="J12" s="213"/>
    </row>
    <row r="13" spans="1:11" ht="13.8" thickBot="1" x14ac:dyDescent="0.3">
      <c r="B13" s="139"/>
      <c r="C13" s="200"/>
      <c r="D13" s="149"/>
      <c r="E13" s="184"/>
      <c r="F13" s="201" t="s">
        <v>464</v>
      </c>
      <c r="G13" s="149"/>
      <c r="H13" s="161"/>
      <c r="I13" s="216"/>
      <c r="J13" s="213"/>
    </row>
    <row r="14" spans="1:11" ht="13.8" thickBot="1" x14ac:dyDescent="0.3">
      <c r="A14" s="117">
        <v>5</v>
      </c>
      <c r="B14" s="174" t="s">
        <v>67</v>
      </c>
      <c r="C14" s="217" t="str">
        <f>INDEX(Список!$A$2:$H$142,MATCH(B14,Список!$B$2:$B$142,0),8)</f>
        <v>Королёва Е.А.</v>
      </c>
      <c r="D14" s="149"/>
      <c r="E14" s="184"/>
      <c r="F14" s="183" t="s">
        <v>315</v>
      </c>
      <c r="G14" s="149"/>
      <c r="H14" s="161"/>
      <c r="I14" s="216"/>
      <c r="J14" s="213"/>
    </row>
    <row r="15" spans="1:11" ht="13.8" thickBot="1" x14ac:dyDescent="0.3">
      <c r="B15" s="139"/>
      <c r="C15" s="196"/>
      <c r="D15" s="149" t="s">
        <v>467</v>
      </c>
      <c r="E15" s="184"/>
      <c r="F15" s="184"/>
      <c r="G15" s="149"/>
      <c r="H15" s="161"/>
      <c r="I15" s="216"/>
      <c r="J15" s="213"/>
    </row>
    <row r="16" spans="1:11" ht="13.8" thickBot="1" x14ac:dyDescent="0.3">
      <c r="A16" s="117">
        <v>6</v>
      </c>
      <c r="B16" s="174" t="s">
        <v>253</v>
      </c>
      <c r="C16" s="218" t="str">
        <f>INDEX(Список!$A$2:$H$142,MATCH(B16,Список!$B$2:$B$142,0),8)</f>
        <v>Сабиров М.Д.</v>
      </c>
      <c r="D16" s="187" t="s">
        <v>303</v>
      </c>
      <c r="E16" s="184"/>
      <c r="F16" s="184"/>
      <c r="G16" s="149"/>
      <c r="H16" s="161"/>
      <c r="I16" s="216"/>
      <c r="J16" s="213"/>
    </row>
    <row r="17" spans="1:10" ht="13.8" thickBot="1" x14ac:dyDescent="0.3">
      <c r="B17" s="139"/>
      <c r="D17" s="184"/>
      <c r="E17" s="155" t="s">
        <v>468</v>
      </c>
      <c r="F17" s="184"/>
      <c r="G17" s="149"/>
      <c r="H17" s="149"/>
      <c r="I17" s="219"/>
      <c r="J17" s="213"/>
    </row>
    <row r="18" spans="1:10" ht="13.8" thickBot="1" x14ac:dyDescent="0.3">
      <c r="A18" s="117">
        <v>7</v>
      </c>
      <c r="B18" s="174" t="s">
        <v>216</v>
      </c>
      <c r="C18" s="144" t="str">
        <f>INDEX(Список!$A$2:$H$142,MATCH(B18,Список!$B$2:$B$142,0),8)</f>
        <v>Шрамков М.С.</v>
      </c>
      <c r="D18" s="155"/>
      <c r="E18" s="156" t="s">
        <v>367</v>
      </c>
      <c r="F18" s="184"/>
      <c r="G18" s="149"/>
      <c r="H18" s="149"/>
      <c r="I18" s="149"/>
    </row>
    <row r="19" spans="1:10" ht="13.8" thickBot="1" x14ac:dyDescent="0.3">
      <c r="B19" s="139"/>
      <c r="C19" s="200"/>
      <c r="D19" s="149"/>
      <c r="E19" s="149"/>
      <c r="F19" s="184"/>
      <c r="G19" s="201" t="s">
        <v>464</v>
      </c>
      <c r="H19" s="149"/>
      <c r="I19" s="149"/>
    </row>
    <row r="20" spans="1:10" x14ac:dyDescent="0.25">
      <c r="D20" s="149"/>
      <c r="E20" s="149"/>
      <c r="F20" s="184"/>
      <c r="G20" s="185"/>
      <c r="H20" s="149"/>
      <c r="I20" s="149"/>
    </row>
    <row r="21" spans="1:10" x14ac:dyDescent="0.25">
      <c r="D21" s="190"/>
      <c r="E21" s="190"/>
      <c r="F21" s="184"/>
      <c r="G21" s="149"/>
      <c r="H21" s="149"/>
      <c r="I21" s="149"/>
    </row>
    <row r="22" spans="1:10" ht="13.8" thickBot="1" x14ac:dyDescent="0.3">
      <c r="A22" s="159" t="s">
        <v>196</v>
      </c>
      <c r="B22" s="146" t="s">
        <v>88</v>
      </c>
      <c r="C22" s="220"/>
      <c r="D22" s="198" t="s">
        <v>223</v>
      </c>
      <c r="E22" s="149" t="s">
        <v>468</v>
      </c>
      <c r="F22" s="184"/>
      <c r="G22" s="198"/>
      <c r="H22" s="149"/>
      <c r="I22" s="149"/>
    </row>
    <row r="23" spans="1:10" ht="13.8" thickBot="1" x14ac:dyDescent="0.3">
      <c r="A23" s="159"/>
      <c r="B23" s="196"/>
      <c r="C23" s="149" t="s">
        <v>466</v>
      </c>
      <c r="D23" s="198"/>
      <c r="E23" s="183"/>
      <c r="F23" s="204"/>
      <c r="G23" s="149"/>
      <c r="H23" s="149"/>
      <c r="I23" s="149"/>
    </row>
    <row r="24" spans="1:10" ht="13.8" thickBot="1" x14ac:dyDescent="0.3">
      <c r="A24" s="159" t="s">
        <v>197</v>
      </c>
      <c r="B24" s="150" t="s">
        <v>125</v>
      </c>
      <c r="C24" s="187" t="s">
        <v>369</v>
      </c>
      <c r="D24" s="149"/>
      <c r="E24" s="184"/>
      <c r="F24" s="155" t="s">
        <v>465</v>
      </c>
      <c r="G24" s="149"/>
      <c r="H24" s="149"/>
      <c r="I24" s="149"/>
    </row>
    <row r="25" spans="1:10" ht="13.8" thickBot="1" x14ac:dyDescent="0.3">
      <c r="A25" s="159"/>
      <c r="C25" s="158"/>
      <c r="D25" s="201" t="s">
        <v>465</v>
      </c>
      <c r="E25" s="184"/>
      <c r="F25" s="156" t="s">
        <v>310</v>
      </c>
      <c r="G25" s="149"/>
      <c r="H25" s="149"/>
      <c r="I25" s="149"/>
    </row>
    <row r="26" spans="1:10" ht="13.8" thickBot="1" x14ac:dyDescent="0.3">
      <c r="A26" s="159" t="s">
        <v>199</v>
      </c>
      <c r="B26" s="146" t="s">
        <v>252</v>
      </c>
      <c r="C26" s="160"/>
      <c r="D26" s="183"/>
      <c r="E26" s="184"/>
      <c r="F26" s="149"/>
      <c r="G26" s="149"/>
      <c r="H26" s="149"/>
      <c r="I26" s="149"/>
    </row>
    <row r="27" spans="1:10" ht="13.8" thickBot="1" x14ac:dyDescent="0.3">
      <c r="A27" s="159"/>
      <c r="B27" s="200"/>
      <c r="C27" s="185"/>
      <c r="D27" s="184"/>
      <c r="E27" s="155" t="s">
        <v>465</v>
      </c>
      <c r="F27" s="198"/>
      <c r="G27" s="149"/>
      <c r="H27" s="149"/>
      <c r="I27" s="149"/>
    </row>
    <row r="28" spans="1:10" ht="13.8" thickBot="1" x14ac:dyDescent="0.3">
      <c r="A28" s="159" t="s">
        <v>198</v>
      </c>
      <c r="B28" s="146" t="s">
        <v>253</v>
      </c>
      <c r="C28" s="149"/>
      <c r="D28" s="184"/>
      <c r="E28" s="156" t="s">
        <v>305</v>
      </c>
      <c r="F28" s="149"/>
      <c r="G28" s="149"/>
      <c r="H28" s="149"/>
      <c r="I28" s="149"/>
    </row>
    <row r="29" spans="1:10" ht="13.8" thickBot="1" x14ac:dyDescent="0.3">
      <c r="A29" s="159"/>
      <c r="C29" s="221"/>
      <c r="D29" s="186" t="s">
        <v>469</v>
      </c>
      <c r="E29" s="149"/>
      <c r="F29" s="149"/>
      <c r="G29" s="149"/>
      <c r="H29" s="149"/>
      <c r="I29" s="149"/>
    </row>
    <row r="30" spans="1:10" ht="13.8" thickBot="1" x14ac:dyDescent="0.3">
      <c r="A30" s="159" t="s">
        <v>202</v>
      </c>
      <c r="B30" s="146" t="s">
        <v>67</v>
      </c>
      <c r="C30" s="222"/>
      <c r="D30" s="149" t="s">
        <v>350</v>
      </c>
      <c r="E30" s="198"/>
      <c r="F30" s="149"/>
      <c r="G30" s="149"/>
      <c r="H30" s="149"/>
      <c r="I30" s="149"/>
    </row>
    <row r="31" spans="1:10" x14ac:dyDescent="0.25">
      <c r="A31" s="159"/>
      <c r="B31" s="200"/>
      <c r="C31" s="185"/>
      <c r="D31" s="198"/>
      <c r="E31" s="149"/>
      <c r="F31" s="149"/>
      <c r="G31" s="149"/>
      <c r="H31" s="149"/>
      <c r="I31" s="149"/>
    </row>
    <row r="32" spans="1:10" x14ac:dyDescent="0.25">
      <c r="A32" s="159"/>
      <c r="B32" s="140"/>
      <c r="C32" s="149"/>
      <c r="D32" s="149"/>
      <c r="E32" s="149"/>
      <c r="F32" s="149"/>
      <c r="G32" s="149"/>
      <c r="H32" s="149"/>
      <c r="I32" s="149"/>
    </row>
    <row r="33" spans="1:9" x14ac:dyDescent="0.25">
      <c r="A33" s="192"/>
      <c r="B33" s="140"/>
      <c r="C33" s="157"/>
      <c r="D33" s="149"/>
      <c r="E33" s="149"/>
      <c r="F33" s="149"/>
      <c r="G33" s="149"/>
      <c r="H33" s="149"/>
      <c r="I33" s="149"/>
    </row>
    <row r="34" spans="1:9" x14ac:dyDescent="0.25">
      <c r="A34" s="192"/>
      <c r="B34" s="140"/>
      <c r="C34" s="157"/>
      <c r="D34" s="149"/>
      <c r="E34" s="149"/>
      <c r="F34" s="149"/>
      <c r="G34" s="149"/>
      <c r="H34" s="149"/>
      <c r="I34" s="149"/>
    </row>
    <row r="35" spans="1:9" x14ac:dyDescent="0.25">
      <c r="A35" s="192"/>
      <c r="B35" s="140"/>
      <c r="C35" s="149"/>
      <c r="D35" s="149"/>
      <c r="E35" s="149"/>
      <c r="F35" s="149"/>
      <c r="G35" s="149"/>
      <c r="H35" s="149"/>
      <c r="I35" s="149"/>
    </row>
    <row r="36" spans="1:9" x14ac:dyDescent="0.25">
      <c r="A36" s="192"/>
      <c r="B36" s="140"/>
      <c r="C36" s="149"/>
      <c r="D36" s="149"/>
      <c r="E36" s="149"/>
      <c r="F36" s="149"/>
      <c r="G36" s="149"/>
      <c r="H36" s="190"/>
      <c r="I36" s="190"/>
    </row>
    <row r="37" spans="1:9" x14ac:dyDescent="0.25">
      <c r="A37" s="192"/>
      <c r="B37" s="140"/>
      <c r="C37" s="157"/>
      <c r="D37" s="149"/>
      <c r="E37" s="149"/>
      <c r="F37" s="149"/>
      <c r="G37" s="149"/>
      <c r="H37" s="190"/>
      <c r="I37" s="190"/>
    </row>
    <row r="38" spans="1:9" x14ac:dyDescent="0.25">
      <c r="A38" s="140"/>
      <c r="B38" s="140"/>
      <c r="C38" s="140"/>
      <c r="D38" s="190"/>
      <c r="E38" s="190"/>
      <c r="F38" s="190"/>
      <c r="G38" s="190"/>
      <c r="H38" s="190"/>
      <c r="I38" s="190"/>
    </row>
    <row r="39" spans="1:9" x14ac:dyDescent="0.25">
      <c r="A39" s="140"/>
      <c r="B39" s="140"/>
      <c r="C39" s="140"/>
      <c r="D39" s="190"/>
      <c r="E39" s="190"/>
      <c r="F39" s="190"/>
      <c r="G39" s="190"/>
      <c r="H39" s="190"/>
      <c r="I39" s="190"/>
    </row>
    <row r="40" spans="1:9" x14ac:dyDescent="0.25">
      <c r="C40" s="140"/>
      <c r="D40" s="190"/>
      <c r="E40" s="190"/>
      <c r="F40" s="190"/>
      <c r="G40" s="190"/>
      <c r="H40" s="190"/>
      <c r="I40" s="190"/>
    </row>
  </sheetData>
  <mergeCells count="2">
    <mergeCell ref="A1:G1"/>
    <mergeCell ref="A2:G2"/>
  </mergeCells>
  <pageMargins left="0.19685039370078741" right="0.19685039370078741" top="0.78" bottom="0.78740157480314965" header="0.5" footer="0.51181102362204722"/>
  <pageSetup paperSize="9" scale="77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1"/>
  <sheetViews>
    <sheetView topLeftCell="A28" zoomScaleNormal="100" workbookViewId="0">
      <selection activeCell="B8" sqref="B8"/>
    </sheetView>
  </sheetViews>
  <sheetFormatPr defaultColWidth="9.109375" defaultRowHeight="13.2" x14ac:dyDescent="0.25"/>
  <cols>
    <col min="1" max="1" width="3" style="116" customWidth="1"/>
    <col min="2" max="2" width="21" style="116" customWidth="1"/>
    <col min="3" max="3" width="18.6640625" style="116" customWidth="1"/>
    <col min="4" max="4" width="18.109375" style="116" customWidth="1"/>
    <col min="5" max="10" width="12.88671875" style="116" customWidth="1"/>
    <col min="11" max="11" width="17.44140625" style="116" customWidth="1"/>
    <col min="12" max="12" width="14.5546875" style="116" customWidth="1"/>
    <col min="13" max="16384" width="9.109375" style="116"/>
  </cols>
  <sheetData>
    <row r="1" spans="1:10" ht="24.6" x14ac:dyDescent="0.4">
      <c r="A1" s="355" t="s">
        <v>284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s="117" customFormat="1" ht="17.399999999999999" x14ac:dyDescent="0.3">
      <c r="A2" s="351" t="s">
        <v>225</v>
      </c>
      <c r="B2" s="351"/>
      <c r="C2" s="351"/>
      <c r="D2" s="351"/>
      <c r="E2" s="351"/>
      <c r="F2" s="351"/>
      <c r="G2" s="351"/>
      <c r="H2" s="351"/>
      <c r="I2" s="351"/>
      <c r="J2" s="351"/>
    </row>
    <row r="3" spans="1:10" ht="13.95" customHeight="1" x14ac:dyDescent="0.25"/>
    <row r="4" spans="1:10" ht="13.95" customHeight="1" thickBot="1" x14ac:dyDescent="0.3">
      <c r="A4" s="116">
        <v>1</v>
      </c>
      <c r="B4" s="143" t="s">
        <v>118</v>
      </c>
      <c r="C4" s="226" t="str">
        <f>INDEX(Список!$A$2:$H$142,MATCH(B4,Список!$B$2:$B$142,0),8)</f>
        <v>Веретенников Р.В.</v>
      </c>
      <c r="D4" s="143"/>
    </row>
    <row r="5" spans="1:10" ht="13.95" customHeight="1" thickBot="1" x14ac:dyDescent="0.3">
      <c r="B5" s="139"/>
      <c r="C5" s="178"/>
      <c r="D5" s="131" t="s">
        <v>357</v>
      </c>
      <c r="E5" s="120"/>
      <c r="F5" s="120"/>
      <c r="G5" s="120"/>
      <c r="H5" s="120"/>
      <c r="I5" s="120"/>
      <c r="J5" s="120"/>
    </row>
    <row r="6" spans="1:10" ht="13.95" customHeight="1" thickBot="1" x14ac:dyDescent="0.3">
      <c r="A6" s="116">
        <v>2</v>
      </c>
      <c r="B6" s="143" t="s">
        <v>139</v>
      </c>
      <c r="C6" s="180" t="str">
        <f>INDEX(Список!$A$2:$H$142,MATCH(B6,Список!$B$2:$B$142,0),8)</f>
        <v>Солоницын И.Н.</v>
      </c>
      <c r="D6" s="132" t="s">
        <v>356</v>
      </c>
      <c r="E6" s="120" t="s">
        <v>357</v>
      </c>
      <c r="F6" s="120"/>
      <c r="G6" s="120"/>
      <c r="H6" s="120"/>
      <c r="I6" s="120"/>
      <c r="J6" s="120"/>
    </row>
    <row r="7" spans="1:10" ht="13.95" customHeight="1" x14ac:dyDescent="0.25">
      <c r="B7" s="139"/>
      <c r="C7" s="226"/>
      <c r="D7" s="128"/>
      <c r="E7" s="127" t="s">
        <v>364</v>
      </c>
      <c r="F7" s="120"/>
      <c r="G7" s="120"/>
      <c r="H7" s="120"/>
      <c r="I7" s="120"/>
      <c r="J7" s="120"/>
    </row>
    <row r="8" spans="1:10" ht="13.95" customHeight="1" thickBot="1" x14ac:dyDescent="0.3">
      <c r="A8" s="116">
        <v>3</v>
      </c>
      <c r="B8" s="143" t="s">
        <v>255</v>
      </c>
      <c r="C8" s="226" t="str">
        <f>INDEX(Список!$A$2:$H$142,MATCH(B8,Список!$B$2:$B$142,0),8)</f>
        <v>Шрамков М.С.</v>
      </c>
      <c r="D8" s="129"/>
      <c r="E8" s="128"/>
      <c r="F8" s="131" t="s">
        <v>358</v>
      </c>
      <c r="G8" s="120"/>
      <c r="H8" s="120"/>
      <c r="I8" s="120"/>
      <c r="J8" s="120"/>
    </row>
    <row r="9" spans="1:10" ht="13.95" customHeight="1" x14ac:dyDescent="0.25">
      <c r="B9" s="139"/>
      <c r="C9" s="179"/>
      <c r="D9" s="148"/>
      <c r="E9" s="128"/>
      <c r="F9" s="128" t="s">
        <v>351</v>
      </c>
      <c r="G9" s="120"/>
      <c r="H9" s="120"/>
      <c r="I9" s="120"/>
      <c r="J9" s="120"/>
    </row>
    <row r="10" spans="1:10" ht="13.95" customHeight="1" thickBot="1" x14ac:dyDescent="0.3">
      <c r="A10" s="116">
        <v>4</v>
      </c>
      <c r="B10" s="143" t="s">
        <v>140</v>
      </c>
      <c r="C10" s="177" t="str">
        <f>INDEX(Список!$A$2:$H$142,MATCH(B10,Список!$B$2:$B$142,0),8)</f>
        <v>Солоницын И.Н.</v>
      </c>
      <c r="D10" s="138"/>
      <c r="E10" s="128"/>
      <c r="F10" s="128"/>
      <c r="G10" s="120"/>
      <c r="H10" s="120"/>
      <c r="I10" s="120"/>
      <c r="J10" s="120"/>
    </row>
    <row r="11" spans="1:10" ht="13.95" customHeight="1" thickBot="1" x14ac:dyDescent="0.3">
      <c r="B11" s="139"/>
      <c r="C11" s="226"/>
      <c r="D11" s="132"/>
      <c r="E11" s="129" t="s">
        <v>358</v>
      </c>
      <c r="F11" s="128"/>
      <c r="G11" s="131" t="s">
        <v>358</v>
      </c>
      <c r="H11" s="120"/>
      <c r="I11" s="120"/>
      <c r="J11" s="120"/>
    </row>
    <row r="12" spans="1:10" ht="13.95" customHeight="1" thickBot="1" x14ac:dyDescent="0.3">
      <c r="A12" s="116">
        <v>5</v>
      </c>
      <c r="B12" s="143" t="s">
        <v>130</v>
      </c>
      <c r="C12" s="226" t="str">
        <f>INDEX(Список!$A$2:$H$142,MATCH(B12,Список!$B$2:$B$142,0),8)</f>
        <v>Богомолов И.Л.</v>
      </c>
      <c r="D12" s="129"/>
      <c r="E12" s="130" t="s">
        <v>326</v>
      </c>
      <c r="F12" s="128"/>
      <c r="G12" s="132" t="s">
        <v>368</v>
      </c>
      <c r="H12" s="120"/>
      <c r="I12" s="120"/>
      <c r="J12" s="120"/>
    </row>
    <row r="13" spans="1:10" ht="13.95" customHeight="1" x14ac:dyDescent="0.25">
      <c r="B13" s="139"/>
      <c r="C13" s="179"/>
      <c r="D13" s="148"/>
      <c r="E13" s="120"/>
      <c r="F13" s="128"/>
      <c r="G13" s="128"/>
      <c r="H13" s="120"/>
      <c r="I13" s="120"/>
      <c r="J13" s="120"/>
    </row>
    <row r="14" spans="1:10" ht="13.95" customHeight="1" thickBot="1" x14ac:dyDescent="0.3">
      <c r="A14" s="116">
        <v>6</v>
      </c>
      <c r="B14" s="143" t="s">
        <v>256</v>
      </c>
      <c r="C14" s="177" t="str">
        <f>INDEX(Список!$A$2:$H$142,MATCH(B14,Список!$B$2:$B$142,0),8)</f>
        <v>Шрамков М.С.</v>
      </c>
      <c r="D14" s="120"/>
      <c r="E14" s="120"/>
      <c r="F14" s="128"/>
      <c r="G14" s="128"/>
      <c r="H14" s="120"/>
      <c r="I14" s="120"/>
      <c r="J14" s="120"/>
    </row>
    <row r="15" spans="1:10" ht="13.95" customHeight="1" thickBot="1" x14ac:dyDescent="0.3">
      <c r="B15" s="139"/>
      <c r="C15" s="226"/>
      <c r="D15" s="132"/>
      <c r="E15" s="131" t="s">
        <v>361</v>
      </c>
      <c r="F15" s="128"/>
      <c r="G15" s="128"/>
      <c r="H15" s="120"/>
      <c r="I15" s="120"/>
      <c r="J15" s="120"/>
    </row>
    <row r="16" spans="1:10" ht="13.95" customHeight="1" thickBot="1" x14ac:dyDescent="0.3">
      <c r="A16" s="116">
        <v>7</v>
      </c>
      <c r="B16" s="143" t="s">
        <v>276</v>
      </c>
      <c r="C16" s="226" t="str">
        <f>INDEX(Список!$A$2:$H$142,MATCH(B16,Список!$B$2:$B$142,0),8)</f>
        <v>Попова С.А.</v>
      </c>
      <c r="D16" s="129"/>
      <c r="E16" s="132" t="s">
        <v>345</v>
      </c>
      <c r="F16" s="136"/>
      <c r="G16" s="128"/>
      <c r="H16" s="120"/>
      <c r="I16" s="120"/>
      <c r="J16" s="120"/>
    </row>
    <row r="17" spans="1:10" ht="13.95" customHeight="1" thickBot="1" x14ac:dyDescent="0.3">
      <c r="B17" s="139"/>
      <c r="C17" s="179"/>
      <c r="D17" s="148"/>
      <c r="E17" s="128"/>
      <c r="F17" s="133" t="s">
        <v>361</v>
      </c>
      <c r="G17" s="128"/>
      <c r="H17" s="120"/>
      <c r="I17" s="120"/>
      <c r="J17" s="120"/>
    </row>
    <row r="18" spans="1:10" ht="13.95" customHeight="1" thickBot="1" x14ac:dyDescent="0.3">
      <c r="A18" s="116">
        <v>8</v>
      </c>
      <c r="B18" s="143" t="s">
        <v>120</v>
      </c>
      <c r="C18" s="177" t="str">
        <f>INDEX(Список!$A$2:$H$142,MATCH(B18,Список!$B$2:$B$142,0),8)</f>
        <v>Веретенников Р.В.</v>
      </c>
      <c r="D18" s="120"/>
      <c r="E18" s="128"/>
      <c r="F18" s="130" t="s">
        <v>369</v>
      </c>
      <c r="G18" s="128"/>
      <c r="H18" s="120"/>
      <c r="I18" s="120"/>
      <c r="J18" s="120"/>
    </row>
    <row r="19" spans="1:10" ht="13.95" customHeight="1" thickBot="1" x14ac:dyDescent="0.3">
      <c r="B19" s="139"/>
      <c r="C19" s="226"/>
      <c r="D19" s="132"/>
      <c r="E19" s="129" t="s">
        <v>362</v>
      </c>
      <c r="F19" s="120"/>
      <c r="G19" s="128"/>
      <c r="H19" s="120" t="s">
        <v>359</v>
      </c>
      <c r="I19" s="120"/>
      <c r="J19" s="120"/>
    </row>
    <row r="20" spans="1:10" ht="13.95" customHeight="1" thickBot="1" x14ac:dyDescent="0.3">
      <c r="A20" s="116">
        <v>9</v>
      </c>
      <c r="B20" s="143" t="s">
        <v>257</v>
      </c>
      <c r="C20" s="226" t="str">
        <f>INDEX(Список!$A$2:$H$142,MATCH(B20,Список!$B$2:$B$142,0),8)</f>
        <v>Шрамков М.С.</v>
      </c>
      <c r="D20" s="129"/>
      <c r="E20" s="130" t="s">
        <v>365</v>
      </c>
      <c r="F20" s="120"/>
      <c r="G20" s="128"/>
      <c r="H20" s="130" t="s">
        <v>319</v>
      </c>
      <c r="I20" s="132"/>
      <c r="J20" s="120"/>
    </row>
    <row r="21" spans="1:10" ht="13.95" customHeight="1" x14ac:dyDescent="0.25">
      <c r="B21" s="139"/>
      <c r="C21" s="179"/>
      <c r="D21" s="148"/>
      <c r="E21" s="120"/>
      <c r="F21" s="120"/>
      <c r="G21" s="128"/>
      <c r="H21" s="120"/>
      <c r="I21" s="128"/>
      <c r="J21" s="120"/>
    </row>
    <row r="22" spans="1:10" ht="13.95" customHeight="1" thickBot="1" x14ac:dyDescent="0.3">
      <c r="A22" s="116">
        <v>10</v>
      </c>
      <c r="B22" s="143" t="s">
        <v>262</v>
      </c>
      <c r="C22" s="226" t="str">
        <f>INDEX(Список!$A$2:$H$142,MATCH(B22,Список!$B$2:$B$142,0),8)</f>
        <v>Шрамков М.С.</v>
      </c>
      <c r="D22" s="120"/>
      <c r="E22" s="120"/>
      <c r="F22" s="120"/>
      <c r="G22" s="128"/>
      <c r="H22" s="120"/>
      <c r="I22" s="128"/>
      <c r="J22" s="120"/>
    </row>
    <row r="23" spans="1:10" ht="13.95" customHeight="1" thickBot="1" x14ac:dyDescent="0.3">
      <c r="B23" s="139"/>
      <c r="C23" s="179"/>
      <c r="D23" s="132"/>
      <c r="E23" s="131" t="s">
        <v>360</v>
      </c>
      <c r="F23" s="120"/>
      <c r="G23" s="128"/>
      <c r="H23" s="120"/>
      <c r="I23" s="128"/>
      <c r="J23" s="120"/>
    </row>
    <row r="24" spans="1:10" ht="13.95" customHeight="1" thickBot="1" x14ac:dyDescent="0.3">
      <c r="A24" s="116">
        <v>11</v>
      </c>
      <c r="B24" s="143"/>
      <c r="C24" s="226" t="e">
        <f>INDEX(Список!$A$2:$H$142,MATCH(B24,Список!$B$2:$B$142,0),8)</f>
        <v>#N/A</v>
      </c>
      <c r="D24" s="129"/>
      <c r="E24" s="132"/>
      <c r="F24" s="223"/>
      <c r="G24" s="128"/>
      <c r="H24" s="120"/>
      <c r="I24" s="128"/>
      <c r="J24" s="120"/>
    </row>
    <row r="25" spans="1:10" ht="13.95" customHeight="1" thickBot="1" x14ac:dyDescent="0.3">
      <c r="B25" s="139"/>
      <c r="C25" s="179"/>
      <c r="D25" s="120"/>
      <c r="E25" s="128"/>
      <c r="F25" s="131" t="s">
        <v>359</v>
      </c>
      <c r="G25" s="128"/>
      <c r="H25" s="120"/>
      <c r="I25" s="128"/>
      <c r="J25" s="120"/>
    </row>
    <row r="26" spans="1:10" ht="13.95" customHeight="1" thickBot="1" x14ac:dyDescent="0.3">
      <c r="A26" s="116">
        <v>12</v>
      </c>
      <c r="B26" s="143" t="s">
        <v>121</v>
      </c>
      <c r="C26" s="177" t="str">
        <f>INDEX(Список!$A$2:$H$142,MATCH(B26,Список!$B$2:$B$142,0),8)</f>
        <v>Веретенников Р.В.</v>
      </c>
      <c r="D26" s="138"/>
      <c r="E26" s="128"/>
      <c r="F26" s="128" t="s">
        <v>370</v>
      </c>
      <c r="G26" s="128"/>
      <c r="H26" s="120"/>
      <c r="I26" s="128"/>
      <c r="J26" s="120"/>
    </row>
    <row r="27" spans="1:10" ht="13.95" customHeight="1" thickBot="1" x14ac:dyDescent="0.3">
      <c r="B27" s="139"/>
      <c r="C27" s="226"/>
      <c r="D27" s="132"/>
      <c r="E27" s="133" t="s">
        <v>359</v>
      </c>
      <c r="F27" s="128"/>
      <c r="G27" s="128"/>
      <c r="H27" s="120"/>
      <c r="I27" s="128"/>
      <c r="J27" s="120"/>
    </row>
    <row r="28" spans="1:10" ht="13.95" customHeight="1" thickBot="1" x14ac:dyDescent="0.3">
      <c r="A28" s="116">
        <v>13</v>
      </c>
      <c r="B28" s="143" t="s">
        <v>142</v>
      </c>
      <c r="C28" s="226" t="str">
        <f>INDEX(Список!$A$2:$H$142,MATCH(B28,Список!$B$2:$B$142,0),8)</f>
        <v>Солоницын И.Н.</v>
      </c>
      <c r="D28" s="129"/>
      <c r="E28" s="120" t="s">
        <v>366</v>
      </c>
      <c r="F28" s="128"/>
      <c r="G28" s="136"/>
      <c r="H28" s="120"/>
      <c r="I28" s="128"/>
      <c r="J28" s="120"/>
    </row>
    <row r="29" spans="1:10" ht="13.95" customHeight="1" thickBot="1" x14ac:dyDescent="0.3">
      <c r="B29" s="139"/>
      <c r="C29" s="179"/>
      <c r="D29" s="148"/>
      <c r="E29" s="120"/>
      <c r="F29" s="128"/>
      <c r="G29" s="133" t="s">
        <v>359</v>
      </c>
      <c r="H29" s="120"/>
      <c r="I29" s="128"/>
      <c r="J29" s="120"/>
    </row>
    <row r="30" spans="1:10" ht="13.95" customHeight="1" thickBot="1" x14ac:dyDescent="0.3">
      <c r="A30" s="116">
        <v>14</v>
      </c>
      <c r="B30" s="143" t="s">
        <v>264</v>
      </c>
      <c r="C30" s="177" t="str">
        <f>INDEX(Список!$A$2:$H$142,MATCH(B30,Список!$B$2:$B$142,0),8)</f>
        <v>Шрамков М.С.</v>
      </c>
      <c r="D30" s="138"/>
      <c r="E30" s="120"/>
      <c r="F30" s="128"/>
      <c r="G30" s="130" t="s">
        <v>306</v>
      </c>
      <c r="H30" s="120"/>
      <c r="I30" s="128"/>
      <c r="J30" s="120"/>
    </row>
    <row r="31" spans="1:10" ht="13.95" customHeight="1" thickBot="1" x14ac:dyDescent="0.3">
      <c r="B31" s="139"/>
      <c r="C31" s="226"/>
      <c r="D31" s="132"/>
      <c r="E31" s="120" t="s">
        <v>363</v>
      </c>
      <c r="F31" s="128"/>
      <c r="G31" s="120"/>
      <c r="H31" s="120"/>
      <c r="I31" s="128"/>
      <c r="J31" s="120"/>
    </row>
    <row r="32" spans="1:10" ht="13.95" customHeight="1" thickBot="1" x14ac:dyDescent="0.3">
      <c r="A32" s="116">
        <v>15</v>
      </c>
      <c r="B32" s="143" t="s">
        <v>83</v>
      </c>
      <c r="C32" s="226" t="str">
        <f>INDEX(Список!$A$2:$H$142,MATCH(B32,Список!$B$2:$B$142,0),8)</f>
        <v>Киселев А.Б.</v>
      </c>
      <c r="D32" s="129"/>
      <c r="E32" s="127" t="s">
        <v>367</v>
      </c>
      <c r="F32" s="136"/>
      <c r="G32" s="120"/>
      <c r="H32" s="120"/>
      <c r="I32" s="128"/>
      <c r="J32" s="120"/>
    </row>
    <row r="33" spans="1:10" ht="13.95" customHeight="1" thickBot="1" x14ac:dyDescent="0.3">
      <c r="B33" s="139"/>
      <c r="C33" s="179"/>
      <c r="D33" s="148"/>
      <c r="E33" s="128"/>
      <c r="F33" s="133" t="s">
        <v>317</v>
      </c>
      <c r="G33" s="120"/>
      <c r="H33" s="120"/>
      <c r="I33" s="128"/>
      <c r="J33" s="120" t="s">
        <v>359</v>
      </c>
    </row>
    <row r="34" spans="1:10" ht="13.95" customHeight="1" thickBot="1" x14ac:dyDescent="0.3">
      <c r="A34" s="116">
        <v>16</v>
      </c>
      <c r="B34" s="143" t="s">
        <v>123</v>
      </c>
      <c r="C34" s="177" t="str">
        <f>INDEX(Список!$A$2:$H$142,MATCH(B34,Список!$B$2:$B$142,0),8)</f>
        <v>Веретенников Р.В.</v>
      </c>
      <c r="D34" s="138"/>
      <c r="E34" s="128"/>
      <c r="F34" s="120" t="s">
        <v>311</v>
      </c>
      <c r="G34" s="120"/>
      <c r="H34" s="120"/>
      <c r="I34" s="128"/>
      <c r="J34" s="130" t="s">
        <v>306</v>
      </c>
    </row>
    <row r="35" spans="1:10" ht="13.95" customHeight="1" thickBot="1" x14ac:dyDescent="0.3">
      <c r="B35" s="139"/>
      <c r="C35" s="179"/>
      <c r="D35" s="132"/>
      <c r="E35" s="128" t="s">
        <v>317</v>
      </c>
      <c r="F35" s="120"/>
      <c r="G35" s="120"/>
      <c r="H35" s="120"/>
      <c r="I35" s="128"/>
      <c r="J35" s="120"/>
    </row>
    <row r="36" spans="1:10" ht="13.95" customHeight="1" thickBot="1" x14ac:dyDescent="0.3">
      <c r="A36" s="116">
        <v>17</v>
      </c>
      <c r="B36" s="143" t="s">
        <v>87</v>
      </c>
      <c r="C36" s="177" t="str">
        <f>INDEX(Список!$A$2:$H$142,MATCH(B36,Список!$B$2:$B$142,0),8)</f>
        <v>Волков В.А.</v>
      </c>
      <c r="D36" s="129"/>
      <c r="E36" s="130" t="s">
        <v>364</v>
      </c>
      <c r="F36" s="120"/>
      <c r="G36" s="120"/>
      <c r="H36" s="120"/>
      <c r="I36" s="128"/>
      <c r="J36" s="120"/>
    </row>
    <row r="37" spans="1:10" ht="13.95" customHeight="1" x14ac:dyDescent="0.25">
      <c r="B37" s="139"/>
      <c r="C37" s="226"/>
      <c r="D37" s="148"/>
      <c r="E37" s="120"/>
      <c r="F37" s="120"/>
      <c r="G37" s="120"/>
      <c r="H37" s="120"/>
      <c r="I37" s="128"/>
      <c r="J37" s="120"/>
    </row>
    <row r="38" spans="1:10" ht="13.95" customHeight="1" x14ac:dyDescent="0.25">
      <c r="D38" s="152"/>
      <c r="E38" s="120"/>
      <c r="F38" s="152"/>
      <c r="G38" s="120"/>
      <c r="H38" s="120"/>
      <c r="I38" s="128"/>
      <c r="J38" s="120"/>
    </row>
    <row r="39" spans="1:10" ht="13.95" customHeight="1" x14ac:dyDescent="0.25">
      <c r="B39" s="135"/>
      <c r="C39" s="143"/>
      <c r="D39" s="120"/>
      <c r="E39" s="120"/>
      <c r="F39" s="120"/>
      <c r="G39" s="120"/>
      <c r="H39" s="120"/>
      <c r="I39" s="128"/>
      <c r="J39" s="120"/>
    </row>
    <row r="40" spans="1:10" ht="13.95" customHeight="1" thickBot="1" x14ac:dyDescent="0.3">
      <c r="A40" s="135" t="s">
        <v>196</v>
      </c>
      <c r="B40" s="116" t="s">
        <v>118</v>
      </c>
      <c r="C40" s="153" t="s">
        <v>218</v>
      </c>
      <c r="D40" s="120" t="s">
        <v>83</v>
      </c>
      <c r="E40" s="152" t="s">
        <v>219</v>
      </c>
      <c r="F40" s="138" t="s">
        <v>276</v>
      </c>
      <c r="G40" s="120"/>
      <c r="H40" s="120"/>
      <c r="I40" s="128"/>
      <c r="J40" s="120"/>
    </row>
    <row r="41" spans="1:10" ht="13.95" customHeight="1" thickBot="1" x14ac:dyDescent="0.3">
      <c r="A41" s="135"/>
      <c r="B41" s="124"/>
      <c r="C41" s="120" t="s">
        <v>372</v>
      </c>
      <c r="D41" s="132"/>
      <c r="E41" s="120"/>
      <c r="F41" s="132"/>
      <c r="G41" s="152" t="s">
        <v>220</v>
      </c>
      <c r="H41" s="138" t="s">
        <v>358</v>
      </c>
      <c r="I41" s="128"/>
      <c r="J41" s="120"/>
    </row>
    <row r="42" spans="1:10" ht="13.95" customHeight="1" thickBot="1" x14ac:dyDescent="0.3">
      <c r="A42" s="135" t="s">
        <v>197</v>
      </c>
      <c r="B42" s="126" t="s">
        <v>130</v>
      </c>
      <c r="C42" s="127" t="s">
        <v>306</v>
      </c>
      <c r="D42" s="128"/>
      <c r="E42" s="120" t="s">
        <v>363</v>
      </c>
      <c r="F42" s="128"/>
      <c r="G42" s="120"/>
      <c r="H42" s="132"/>
      <c r="I42" s="128"/>
      <c r="J42" s="120"/>
    </row>
    <row r="43" spans="1:10" ht="13.95" customHeight="1" thickBot="1" x14ac:dyDescent="0.3">
      <c r="A43" s="135"/>
      <c r="B43" s="137"/>
      <c r="C43" s="128"/>
      <c r="D43" s="129" t="s">
        <v>372</v>
      </c>
      <c r="E43" s="127" t="s">
        <v>324</v>
      </c>
      <c r="F43" s="128"/>
      <c r="G43" s="131" t="s">
        <v>373</v>
      </c>
      <c r="H43" s="128"/>
      <c r="I43" s="128"/>
      <c r="J43" s="120"/>
    </row>
    <row r="44" spans="1:10" ht="13.95" customHeight="1" thickBot="1" x14ac:dyDescent="0.3">
      <c r="A44" s="135" t="s">
        <v>198</v>
      </c>
      <c r="B44" s="123" t="s">
        <v>256</v>
      </c>
      <c r="C44" s="129"/>
      <c r="D44" s="130" t="s">
        <v>328</v>
      </c>
      <c r="E44" s="128"/>
      <c r="F44" s="129" t="s">
        <v>373</v>
      </c>
      <c r="G44" s="132" t="s">
        <v>346</v>
      </c>
      <c r="H44" s="224"/>
      <c r="I44" s="120" t="s">
        <v>358</v>
      </c>
      <c r="J44" s="223"/>
    </row>
    <row r="45" spans="1:10" ht="13.95" customHeight="1" thickBot="1" x14ac:dyDescent="0.3">
      <c r="A45" s="135"/>
      <c r="B45" s="139"/>
      <c r="C45" s="154" t="s">
        <v>221</v>
      </c>
      <c r="D45" s="120" t="s">
        <v>262</v>
      </c>
      <c r="E45" s="128"/>
      <c r="F45" s="130" t="s">
        <v>340</v>
      </c>
      <c r="G45" s="128"/>
      <c r="H45" s="128"/>
      <c r="I45" s="130" t="s">
        <v>324</v>
      </c>
      <c r="J45" s="120"/>
    </row>
    <row r="46" spans="1:10" ht="13.95" customHeight="1" thickBot="1" x14ac:dyDescent="0.3">
      <c r="A46" s="135" t="s">
        <v>199</v>
      </c>
      <c r="B46" s="123" t="s">
        <v>120</v>
      </c>
      <c r="C46" s="138"/>
      <c r="D46" s="225"/>
      <c r="E46" s="129" t="s">
        <v>373</v>
      </c>
      <c r="F46" s="120"/>
      <c r="G46" s="128"/>
      <c r="H46" s="128"/>
      <c r="I46" s="152"/>
      <c r="J46" s="120"/>
    </row>
    <row r="47" spans="1:10" ht="13.95" customHeight="1" thickBot="1" x14ac:dyDescent="0.3">
      <c r="A47" s="135"/>
      <c r="B47" s="135"/>
      <c r="C47" s="132"/>
      <c r="D47" s="129" t="s">
        <v>373</v>
      </c>
      <c r="E47" s="130" t="s">
        <v>345</v>
      </c>
      <c r="F47" s="120"/>
      <c r="G47" s="128"/>
      <c r="H47" s="129" t="s">
        <v>373</v>
      </c>
      <c r="I47" s="120"/>
      <c r="J47" s="120"/>
    </row>
    <row r="48" spans="1:10" ht="13.95" customHeight="1" thickBot="1" x14ac:dyDescent="0.3">
      <c r="A48" s="135" t="s">
        <v>202</v>
      </c>
      <c r="B48" s="116" t="s">
        <v>255</v>
      </c>
      <c r="C48" s="129"/>
      <c r="D48" s="130" t="s">
        <v>370</v>
      </c>
      <c r="E48" s="152" t="s">
        <v>222</v>
      </c>
      <c r="F48" s="120" t="s">
        <v>87</v>
      </c>
      <c r="G48" s="128"/>
      <c r="H48" s="130" t="s">
        <v>376</v>
      </c>
      <c r="I48" s="120"/>
      <c r="J48" s="120"/>
    </row>
    <row r="49" spans="1:10" ht="13.95" customHeight="1" thickBot="1" x14ac:dyDescent="0.3">
      <c r="A49" s="135"/>
      <c r="B49" s="139"/>
      <c r="C49" s="152" t="s">
        <v>201</v>
      </c>
      <c r="D49" s="120" t="s">
        <v>139</v>
      </c>
      <c r="E49" s="120"/>
      <c r="F49" s="132"/>
      <c r="G49" s="128"/>
      <c r="H49" s="120"/>
      <c r="I49" s="120"/>
      <c r="J49" s="120"/>
    </row>
    <row r="50" spans="1:10" ht="13.95" customHeight="1" thickBot="1" x14ac:dyDescent="0.3">
      <c r="A50" s="135" t="s">
        <v>203</v>
      </c>
      <c r="B50" s="123"/>
      <c r="C50" s="120"/>
      <c r="D50" s="132"/>
      <c r="E50" s="120" t="s">
        <v>357</v>
      </c>
      <c r="F50" s="128"/>
      <c r="G50" s="129" t="s">
        <v>357</v>
      </c>
      <c r="H50" s="120"/>
      <c r="I50" s="120"/>
      <c r="J50" s="120"/>
    </row>
    <row r="51" spans="1:10" ht="13.95" customHeight="1" thickBot="1" x14ac:dyDescent="0.3">
      <c r="A51" s="135"/>
      <c r="B51" s="135"/>
      <c r="C51" s="132"/>
      <c r="D51" s="129" t="s">
        <v>371</v>
      </c>
      <c r="E51" s="127" t="s">
        <v>303</v>
      </c>
      <c r="F51" s="128"/>
      <c r="G51" s="130" t="s">
        <v>321</v>
      </c>
      <c r="H51" s="120"/>
      <c r="I51" s="120"/>
      <c r="J51" s="120"/>
    </row>
    <row r="52" spans="1:10" ht="13.95" customHeight="1" thickBot="1" x14ac:dyDescent="0.3">
      <c r="A52" s="135" t="s">
        <v>204</v>
      </c>
      <c r="B52" s="116" t="s">
        <v>121</v>
      </c>
      <c r="C52" s="129"/>
      <c r="D52" s="130"/>
      <c r="E52" s="128"/>
      <c r="F52" s="129" t="s">
        <v>357</v>
      </c>
      <c r="G52" s="120"/>
      <c r="H52" s="120"/>
      <c r="I52" s="120"/>
      <c r="J52" s="120"/>
    </row>
    <row r="53" spans="1:10" ht="13.95" customHeight="1" thickBot="1" x14ac:dyDescent="0.3">
      <c r="A53" s="135"/>
      <c r="B53" s="139"/>
      <c r="C53" s="154" t="s">
        <v>194</v>
      </c>
      <c r="D53" s="120" t="s">
        <v>257</v>
      </c>
      <c r="E53" s="128"/>
      <c r="F53" s="130" t="s">
        <v>339</v>
      </c>
      <c r="G53" s="120"/>
      <c r="H53" s="120"/>
      <c r="I53" s="120"/>
      <c r="J53" s="120"/>
    </row>
    <row r="54" spans="1:10" ht="13.95" customHeight="1" thickBot="1" x14ac:dyDescent="0.3">
      <c r="A54" s="135" t="s">
        <v>205</v>
      </c>
      <c r="B54" s="123" t="s">
        <v>264</v>
      </c>
      <c r="C54" s="120"/>
      <c r="D54" s="132"/>
      <c r="E54" s="133" t="s">
        <v>374</v>
      </c>
      <c r="F54" s="120"/>
      <c r="G54" s="120"/>
      <c r="H54" s="120"/>
      <c r="I54" s="120"/>
      <c r="J54" s="120"/>
    </row>
    <row r="55" spans="1:10" ht="13.95" customHeight="1" thickBot="1" x14ac:dyDescent="0.3">
      <c r="B55" s="139"/>
      <c r="C55" s="132"/>
      <c r="D55" s="133" t="s">
        <v>374</v>
      </c>
      <c r="E55" s="120" t="s">
        <v>375</v>
      </c>
      <c r="F55" s="120"/>
      <c r="G55" s="120"/>
      <c r="H55" s="120"/>
      <c r="I55" s="120"/>
      <c r="J55" s="120"/>
    </row>
    <row r="56" spans="1:10" ht="13.95" customHeight="1" thickBot="1" x14ac:dyDescent="0.3">
      <c r="A56" s="135" t="s">
        <v>223</v>
      </c>
      <c r="B56" s="123" t="s">
        <v>123</v>
      </c>
      <c r="C56" s="126"/>
      <c r="D56" s="120" t="s">
        <v>356</v>
      </c>
      <c r="E56" s="120"/>
      <c r="F56" s="120"/>
      <c r="G56" s="120"/>
      <c r="H56" s="120"/>
      <c r="I56" s="120"/>
      <c r="J56" s="120"/>
    </row>
    <row r="57" spans="1:10" ht="13.95" customHeight="1" x14ac:dyDescent="0.25">
      <c r="B57" s="139"/>
      <c r="D57" s="120"/>
      <c r="E57" s="120"/>
      <c r="F57" s="120"/>
      <c r="G57" s="120"/>
      <c r="H57" s="120"/>
      <c r="I57" s="120"/>
      <c r="J57" s="120"/>
    </row>
    <row r="58" spans="1:10" ht="13.95" customHeight="1" x14ac:dyDescent="0.25">
      <c r="D58" s="120"/>
      <c r="E58" s="120"/>
      <c r="F58" s="120"/>
      <c r="G58" s="120"/>
      <c r="H58" s="120"/>
      <c r="I58" s="120"/>
      <c r="J58" s="120"/>
    </row>
    <row r="59" spans="1:10" ht="13.95" customHeight="1" x14ac:dyDescent="0.25">
      <c r="D59" s="120"/>
      <c r="E59" s="120"/>
      <c r="F59" s="120"/>
      <c r="G59" s="120"/>
      <c r="H59" s="120"/>
      <c r="I59" s="120"/>
      <c r="J59" s="120"/>
    </row>
    <row r="60" spans="1:10" x14ac:dyDescent="0.25">
      <c r="D60" s="120"/>
      <c r="E60" s="120"/>
      <c r="F60" s="120"/>
      <c r="G60" s="120"/>
      <c r="H60" s="120"/>
      <c r="I60" s="120"/>
      <c r="J60" s="120"/>
    </row>
    <row r="61" spans="1:10" x14ac:dyDescent="0.25">
      <c r="D61" s="120"/>
      <c r="E61" s="120"/>
      <c r="F61" s="120"/>
      <c r="G61" s="120"/>
      <c r="H61" s="120"/>
      <c r="I61" s="120"/>
      <c r="J61" s="120"/>
    </row>
    <row r="62" spans="1:10" x14ac:dyDescent="0.25">
      <c r="D62" s="120"/>
      <c r="E62" s="120"/>
      <c r="F62" s="120"/>
      <c r="G62" s="120"/>
      <c r="H62" s="120"/>
      <c r="I62" s="120"/>
      <c r="J62" s="120"/>
    </row>
    <row r="63" spans="1:10" x14ac:dyDescent="0.25">
      <c r="D63" s="120"/>
      <c r="E63" s="120"/>
      <c r="F63" s="120"/>
      <c r="G63" s="120"/>
      <c r="H63" s="120"/>
      <c r="I63" s="120"/>
      <c r="J63" s="120"/>
    </row>
    <row r="64" spans="1:10" x14ac:dyDescent="0.25">
      <c r="D64" s="120"/>
      <c r="E64" s="120"/>
      <c r="F64" s="120"/>
      <c r="G64" s="120"/>
      <c r="H64" s="120"/>
      <c r="I64" s="120"/>
      <c r="J64" s="120"/>
    </row>
    <row r="65" spans="4:10" x14ac:dyDescent="0.25">
      <c r="D65" s="120"/>
      <c r="E65" s="120"/>
      <c r="F65" s="120"/>
      <c r="G65" s="120"/>
      <c r="H65" s="120"/>
      <c r="I65" s="120"/>
      <c r="J65" s="120"/>
    </row>
    <row r="66" spans="4:10" x14ac:dyDescent="0.25">
      <c r="D66" s="120"/>
      <c r="E66" s="120"/>
      <c r="F66" s="120"/>
      <c r="G66" s="120"/>
      <c r="H66" s="120"/>
      <c r="I66" s="120"/>
      <c r="J66" s="120"/>
    </row>
    <row r="67" spans="4:10" x14ac:dyDescent="0.25">
      <c r="D67" s="143"/>
    </row>
    <row r="68" spans="4:10" x14ac:dyDescent="0.25">
      <c r="D68" s="143"/>
    </row>
    <row r="69" spans="4:10" x14ac:dyDescent="0.25">
      <c r="D69" s="143"/>
    </row>
    <row r="70" spans="4:10" x14ac:dyDescent="0.25">
      <c r="D70" s="143"/>
    </row>
    <row r="71" spans="4:10" x14ac:dyDescent="0.25">
      <c r="D71" s="143"/>
    </row>
    <row r="72" spans="4:10" x14ac:dyDescent="0.25">
      <c r="D72" s="143"/>
    </row>
    <row r="73" spans="4:10" x14ac:dyDescent="0.25">
      <c r="D73" s="143"/>
    </row>
    <row r="74" spans="4:10" x14ac:dyDescent="0.25">
      <c r="D74" s="143"/>
    </row>
    <row r="75" spans="4:10" x14ac:dyDescent="0.25">
      <c r="D75" s="143"/>
    </row>
    <row r="76" spans="4:10" x14ac:dyDescent="0.25">
      <c r="D76" s="143"/>
    </row>
    <row r="77" spans="4:10" x14ac:dyDescent="0.25">
      <c r="D77" s="143"/>
    </row>
    <row r="78" spans="4:10" x14ac:dyDescent="0.25">
      <c r="D78" s="143"/>
    </row>
    <row r="79" spans="4:10" x14ac:dyDescent="0.25">
      <c r="D79" s="143"/>
    </row>
    <row r="80" spans="4:10" x14ac:dyDescent="0.25">
      <c r="D80" s="143"/>
    </row>
    <row r="81" spans="4:4" x14ac:dyDescent="0.25">
      <c r="D81" s="143"/>
    </row>
    <row r="82" spans="4:4" x14ac:dyDescent="0.25">
      <c r="D82" s="143"/>
    </row>
    <row r="83" spans="4:4" x14ac:dyDescent="0.25">
      <c r="D83" s="143"/>
    </row>
    <row r="84" spans="4:4" x14ac:dyDescent="0.25">
      <c r="D84" s="143"/>
    </row>
    <row r="85" spans="4:4" x14ac:dyDescent="0.25">
      <c r="D85" s="143"/>
    </row>
    <row r="86" spans="4:4" x14ac:dyDescent="0.25">
      <c r="D86" s="143"/>
    </row>
    <row r="87" spans="4:4" x14ac:dyDescent="0.25">
      <c r="D87" s="143"/>
    </row>
    <row r="88" spans="4:4" x14ac:dyDescent="0.25">
      <c r="D88" s="143"/>
    </row>
    <row r="89" spans="4:4" x14ac:dyDescent="0.25">
      <c r="D89" s="143"/>
    </row>
    <row r="90" spans="4:4" x14ac:dyDescent="0.25">
      <c r="D90" s="143"/>
    </row>
    <row r="91" spans="4:4" x14ac:dyDescent="0.25">
      <c r="D91" s="143"/>
    </row>
    <row r="92" spans="4:4" x14ac:dyDescent="0.25">
      <c r="D92" s="143"/>
    </row>
    <row r="93" spans="4:4" x14ac:dyDescent="0.25">
      <c r="D93" s="143"/>
    </row>
    <row r="94" spans="4:4" x14ac:dyDescent="0.25">
      <c r="D94" s="143"/>
    </row>
    <row r="95" spans="4:4" x14ac:dyDescent="0.25">
      <c r="D95" s="143"/>
    </row>
    <row r="96" spans="4:4" x14ac:dyDescent="0.25">
      <c r="D96" s="143"/>
    </row>
    <row r="97" spans="4:4" x14ac:dyDescent="0.25">
      <c r="D97" s="143"/>
    </row>
    <row r="98" spans="4:4" x14ac:dyDescent="0.25">
      <c r="D98" s="143"/>
    </row>
    <row r="99" spans="4:4" x14ac:dyDescent="0.25">
      <c r="D99" s="143"/>
    </row>
    <row r="100" spans="4:4" x14ac:dyDescent="0.25">
      <c r="D100" s="143"/>
    </row>
    <row r="101" spans="4:4" x14ac:dyDescent="0.25">
      <c r="D101" s="143"/>
    </row>
  </sheetData>
  <mergeCells count="2">
    <mergeCell ref="A1:J1"/>
    <mergeCell ref="A2:J2"/>
  </mergeCells>
  <pageMargins left="0.39370078740157483" right="0.39370078740157483" top="0.43307086614173229" bottom="0.39370078740157483" header="0" footer="0"/>
  <pageSetup paperSize="9" scale="95" orientation="landscape" horizontalDpi="4294967293" r:id="rId1"/>
  <headerFooter alignWithMargins="0">
    <oddFooter>&amp;A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4</vt:i4>
      </vt:variant>
    </vt:vector>
  </HeadingPairs>
  <TitlesOfParts>
    <vt:vector size="20" baseType="lpstr">
      <vt:lpstr>Протокол</vt:lpstr>
      <vt:lpstr>Восход 2019</vt:lpstr>
      <vt:lpstr>04-05 лет</vt:lpstr>
      <vt:lpstr>06-07 1</vt:lpstr>
      <vt:lpstr>06-07 2</vt:lpstr>
      <vt:lpstr>08-09 М1</vt:lpstr>
      <vt:lpstr>08-09 М2</vt:lpstr>
      <vt:lpstr>08-09 Ж</vt:lpstr>
      <vt:lpstr>10-12 М1</vt:lpstr>
      <vt:lpstr>10-12 Ж1</vt:lpstr>
      <vt:lpstr>10-12 М2</vt:lpstr>
      <vt:lpstr>10-12 Ж2</vt:lpstr>
      <vt:lpstr>13-15 М2</vt:lpstr>
      <vt:lpstr>13-15 Ж2</vt:lpstr>
      <vt:lpstr>Муж.</vt:lpstr>
      <vt:lpstr>Список</vt:lpstr>
      <vt:lpstr>Список!OLE_LINK3</vt:lpstr>
      <vt:lpstr>Список!OLE_LINK4</vt:lpstr>
      <vt:lpstr>'06-07 2'!Область_печати</vt:lpstr>
      <vt:lpstr>'08-09 М2'!Область_печати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iluha</dc:creator>
  <cp:lastModifiedBy>iluha</cp:lastModifiedBy>
  <cp:lastPrinted>2019-04-14T15:39:06Z</cp:lastPrinted>
  <dcterms:created xsi:type="dcterms:W3CDTF">2009-04-01T02:14:09Z</dcterms:created>
  <dcterms:modified xsi:type="dcterms:W3CDTF">2019-04-17T09:32:21Z</dcterms:modified>
</cp:coreProperties>
</file>